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5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6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7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8.xml" ContentType="application/vnd.openxmlformats-officedocument.drawing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9.xml" ContentType="application/vnd.openxmlformats-officedocument.drawing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10.xml" ContentType="application/vnd.openxmlformats-officedocument.drawing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drawings/drawing11.xml" ContentType="application/vnd.openxmlformats-officedocument.drawing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drawings/drawing12.xml" ContentType="application/vnd.openxmlformats-officedocument.drawing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drawings/drawing13.xml" ContentType="application/vnd.openxmlformats-officedocument.drawing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drawings/drawing14.xml" ContentType="application/vnd.openxmlformats-officedocument.drawing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drawings/drawing15.xml" ContentType="application/vnd.openxmlformats-officedocument.drawing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drawings/drawing16.xml" ContentType="application/vnd.openxmlformats-officedocument.drawing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harts/chart52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53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drawings/drawing17.xml" ContentType="application/vnd.openxmlformats-officedocument.drawing+xml"/>
  <Override PartName="/xl/charts/chart54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charts/chart55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charts/chart56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charts/chart57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drawings/drawing18.xml" ContentType="application/vnd.openxmlformats-officedocument.drawing+xml"/>
  <Override PartName="/xl/charts/chart58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charts/chart59.xml" ContentType="application/vnd.openxmlformats-officedocument.drawingml.chart+xml"/>
  <Override PartName="/xl/charts/style59.xml" ContentType="application/vnd.ms-office.chartstyle+xml"/>
  <Override PartName="/xl/charts/colors59.xml" ContentType="application/vnd.ms-office.chartcolorstyle+xml"/>
  <Override PartName="/xl/charts/chart60.xml" ContentType="application/vnd.openxmlformats-officedocument.drawingml.chart+xml"/>
  <Override PartName="/xl/charts/style60.xml" ContentType="application/vnd.ms-office.chartstyle+xml"/>
  <Override PartName="/xl/charts/colors60.xml" ContentType="application/vnd.ms-office.chartcolorstyle+xml"/>
  <Override PartName="/xl/charts/chart61.xml" ContentType="application/vnd.openxmlformats-officedocument.drawingml.chart+xml"/>
  <Override PartName="/xl/charts/style61.xml" ContentType="application/vnd.ms-office.chartstyle+xml"/>
  <Override PartName="/xl/charts/colors6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6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rmand/Documents/Formation OCR/Projets/Projet 8/Livrables/Performance et Code report/"/>
    </mc:Choice>
  </mc:AlternateContent>
  <xr:revisionPtr revIDLastSave="0" documentId="13_ncr:1_{04A93352-21C6-4044-9717-688B14BA212A}" xr6:coauthVersionLast="47" xr6:coauthVersionMax="47" xr10:uidLastSave="{00000000-0000-0000-0000-000000000000}"/>
  <bookViews>
    <workbookView xWindow="0" yWindow="0" windowWidth="33600" windowHeight="21000" xr2:uid="{5CA4151F-EA26-F049-8ACD-BD5BCD461553}"/>
  </bookViews>
  <sheets>
    <sheet name="Comparaison" sheetId="25" r:id="rId1"/>
    <sheet name="ANALYSE_02_01_2023" sheetId="3" r:id="rId2"/>
    <sheet name="homepage_V1" sheetId="5" r:id="rId3"/>
    <sheet name="login_V1" sheetId="6" r:id="rId4"/>
    <sheet name="task_list_V1" sheetId="7" r:id="rId5"/>
    <sheet name="task_create_V1" sheetId="8" r:id="rId6"/>
    <sheet name="task_edit_V1" sheetId="9" r:id="rId7"/>
    <sheet name="user_list_V1" sheetId="10" r:id="rId8"/>
    <sheet name="user_create_V1" sheetId="11" r:id="rId9"/>
    <sheet name="user_edit_V1" sheetId="12" r:id="rId10"/>
    <sheet name="ANALYSE_30_01_2023" sheetId="14" r:id="rId11"/>
    <sheet name="homepage_V2" sheetId="15" r:id="rId12"/>
    <sheet name="login_V2" sheetId="16" r:id="rId13"/>
    <sheet name="task_list_V2" sheetId="17" r:id="rId14"/>
    <sheet name="task_manage_V2" sheetId="19" r:id="rId15"/>
    <sheet name="task_create_V2" sheetId="18" r:id="rId16"/>
    <sheet name="task_edit_V2" sheetId="20" r:id="rId17"/>
    <sheet name="user_list_V2" sheetId="21" r:id="rId18"/>
    <sheet name="user_create_V2" sheetId="22" r:id="rId19"/>
    <sheet name="user_edit_V2" sheetId="23" r:id="rId2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9" i="25" l="1"/>
  <c r="J9" i="25"/>
  <c r="I9" i="25"/>
  <c r="K8" i="25"/>
  <c r="I8" i="25"/>
  <c r="J8" i="25"/>
  <c r="G9" i="25"/>
  <c r="G8" i="25"/>
  <c r="E9" i="25"/>
  <c r="E8" i="25"/>
  <c r="D9" i="25"/>
  <c r="D8" i="25"/>
  <c r="C9" i="25"/>
  <c r="C8" i="25"/>
</calcChain>
</file>

<file path=xl/sharedStrings.xml><?xml version="1.0" encoding="utf-8"?>
<sst xmlns="http://schemas.openxmlformats.org/spreadsheetml/2006/main" count="429" uniqueCount="77">
  <si>
    <t>Route</t>
  </si>
  <si>
    <t>DefaultController</t>
  </si>
  <si>
    <t>homepage</t>
  </si>
  <si>
    <t>/</t>
  </si>
  <si>
    <t>SecurityController</t>
  </si>
  <si>
    <t>/login</t>
  </si>
  <si>
    <t>login</t>
  </si>
  <si>
    <t>TaskController</t>
  </si>
  <si>
    <t>/tasks</t>
  </si>
  <si>
    <t>task_list</t>
  </si>
  <si>
    <t>/tasks/create</t>
  </si>
  <si>
    <t>task_create</t>
  </si>
  <si>
    <t>/tasks/{id}/edit</t>
  </si>
  <si>
    <t>task_edit</t>
  </si>
  <si>
    <t>UserController</t>
  </si>
  <si>
    <t>/users</t>
  </si>
  <si>
    <t>user_list</t>
  </si>
  <si>
    <t>/users/create</t>
  </si>
  <si>
    <t>user_create</t>
  </si>
  <si>
    <t>/users/{id}/edit</t>
  </si>
  <si>
    <t>user_edit</t>
  </si>
  <si>
    <t>Symfony : 3.4
Php : 7.2.34</t>
  </si>
  <si>
    <t>Analyse  du 2 janvier 2023</t>
  </si>
  <si>
    <t>Query Metrics</t>
  </si>
  <si>
    <t>Database queries</t>
  </si>
  <si>
    <t>Different statements</t>
  </si>
  <si>
    <r>
      <t xml:space="preserve">ANALYSE DE PERFORMANCE
</t>
    </r>
    <r>
      <rPr>
        <sz val="14"/>
        <color rgb="FF4472C4"/>
        <rFont val="Calibri Light"/>
        <family val="2"/>
      </rPr>
      <t>Utilisation du profiler de Symfony</t>
    </r>
  </si>
  <si>
    <t>Query time</t>
  </si>
  <si>
    <t>Invalid entities</t>
  </si>
  <si>
    <t>Template calls</t>
  </si>
  <si>
    <t>Block calls</t>
  </si>
  <si>
    <t>Macro calls</t>
  </si>
  <si>
    <t>Twig Metrics</t>
  </si>
  <si>
    <t>Route name</t>
  </si>
  <si>
    <t>Routing</t>
  </si>
  <si>
    <t>Performance metrics</t>
  </si>
  <si>
    <t>Controler</t>
  </si>
  <si>
    <t>Initial load page</t>
  </si>
  <si>
    <t>Refresh page</t>
  </si>
  <si>
    <t>Step 1 -&gt; bin/console cache:clear
Step 2 -&gt; symfony server:start
Step 3 -&gt; analyse</t>
  </si>
  <si>
    <t>Total execution time (ms)</t>
  </si>
  <si>
    <t>Symfony initialization (ms)</t>
  </si>
  <si>
    <t>Peak memory usage (MiB)</t>
  </si>
  <si>
    <t>302 Redirect from  @homepage</t>
  </si>
  <si>
    <t>Render time (ms)</t>
  </si>
  <si>
    <t>--</t>
  </si>
  <si>
    <t>302 Redirect fromPOST@login_check</t>
  </si>
  <si>
    <t>HTTP Status</t>
  </si>
  <si>
    <t>Détail</t>
  </si>
  <si>
    <t>After Logout</t>
  </si>
  <si>
    <t>Initial load page after Login</t>
  </si>
  <si>
    <t>After Create User</t>
  </si>
  <si>
    <t>302 Redirect from  POST @user_create</t>
  </si>
  <si>
    <t>302 Redirect from  POST @task_create</t>
  </si>
  <si>
    <t>After create task</t>
  </si>
  <si>
    <t>After edit task</t>
  </si>
  <si>
    <t>302 Redirect from  POST @task_edit</t>
  </si>
  <si>
    <t>After toogle task</t>
  </si>
  <si>
    <t>302 Redirect from  @task_toggle</t>
  </si>
  <si>
    <t>After delete task</t>
  </si>
  <si>
    <t>302 Redirect from  @task_delete</t>
  </si>
  <si>
    <t>Condition</t>
  </si>
  <si>
    <t>Global</t>
  </si>
  <si>
    <t>Analyse  du 30 janvier 2023</t>
  </si>
  <si>
    <t>Step 1 -&gt; make up
Step 2 -&gt; make resetDatabase
Step 3 -&gt; make clearallcache
Step 4 -&gt; analyse</t>
  </si>
  <si>
    <t>Symfony : 6.2
Php : 8.2.1</t>
  </si>
  <si>
    <t>3,,97</t>
  </si>
  <si>
    <t>/tasks/manage</t>
  </si>
  <si>
    <t>task_manage</t>
  </si>
  <si>
    <t xml:space="preserve">    </t>
  </si>
  <si>
    <t xml:space="preserve">  </t>
  </si>
  <si>
    <t>task_mange</t>
  </si>
  <si>
    <t>Analyse du 30 janvier 2023</t>
  </si>
  <si>
    <t>Moyenne des résultats d'analyse de performance</t>
  </si>
  <si>
    <t>Analyse version finale
30/01/2023</t>
  </si>
  <si>
    <t>Analyse version initiale
02/01/2023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</si>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</sst>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4"/>
      <name val="Calibri"/>
      <family val="2"/>
      <scheme val="minor"/>
    </font>
    <font>
      <b/>
      <sz val="16"/>
      <color rgb="FF4472C4"/>
      <name val="Calibri Light"/>
      <family val="2"/>
    </font>
    <font>
      <sz val="14"/>
      <color rgb="FF4472C4"/>
      <name val="Calibri Light"/>
      <family val="2"/>
    </font>
    <font>
      <b/>
      <sz val="12"/>
      <color rgb="FF4472C4"/>
      <name val="Calibri"/>
      <family val="2"/>
      <scheme val="minor"/>
    </font>
    <font>
      <sz val="12"/>
      <color rgb="FF4472C4"/>
      <name val="Calibri Light"/>
      <family val="2"/>
    </font>
    <font>
      <sz val="12"/>
      <color rgb="FF4472C4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ED7D31"/>
      <name val="Calibri"/>
      <family val="2"/>
      <scheme val="minor"/>
    </font>
    <font>
      <b/>
      <sz val="12"/>
      <color rgb="FF4472C4"/>
      <name val="Calibri Light"/>
      <family val="2"/>
    </font>
    <font>
      <sz val="12"/>
      <color rgb="FF000000"/>
      <name val="Calibri Light"/>
      <family val="2"/>
    </font>
    <font>
      <b/>
      <sz val="12"/>
      <color rgb="FF000000"/>
      <name val="Calibri Light"/>
      <family val="2"/>
    </font>
    <font>
      <b/>
      <sz val="12"/>
      <color rgb="FFED7D3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sz val="14"/>
      <color theme="5"/>
      <name val="Calibri"/>
      <family val="2"/>
      <scheme val="minor"/>
    </font>
    <font>
      <b/>
      <sz val="14"/>
      <color rgb="FFED7D31"/>
      <name val="Calibri"/>
      <family val="2"/>
      <scheme val="minor"/>
    </font>
    <font>
      <b/>
      <sz val="14"/>
      <color rgb="FF000000"/>
      <name val="Calibri"/>
      <family val="2"/>
      <scheme val="minor"/>
    </font>
    <font>
      <sz val="12"/>
      <name val="Calibri"/>
      <family val="2"/>
      <scheme val="minor"/>
    </font>
    <font>
      <sz val="12"/>
      <color theme="4"/>
      <name val="Calibri Light"/>
      <family val="2"/>
    </font>
    <font>
      <sz val="12"/>
      <color rgb="FFFF6A5B"/>
      <name val="Calibri Light"/>
      <family val="2"/>
    </font>
    <font>
      <b/>
      <sz val="12"/>
      <color theme="4"/>
      <name val="Calibri Light"/>
      <family val="2"/>
    </font>
    <font>
      <b/>
      <sz val="12"/>
      <color theme="9"/>
      <name val="Calibri Light"/>
      <family val="2"/>
    </font>
    <font>
      <sz val="12"/>
      <color theme="9"/>
      <name val="Calibri Light"/>
      <family val="2"/>
    </font>
    <font>
      <sz val="12"/>
      <color theme="9"/>
      <name val="Calibri"/>
      <family val="2"/>
      <scheme val="minor"/>
    </font>
    <font>
      <sz val="12"/>
      <name val="Calibri Light"/>
      <family val="2"/>
    </font>
    <font>
      <b/>
      <sz val="12"/>
      <name val="Calibri Light"/>
      <family val="2"/>
    </font>
    <font>
      <sz val="12"/>
      <color theme="1"/>
      <name val="Calibri Light"/>
      <family val="2"/>
    </font>
    <font>
      <b/>
      <sz val="12"/>
      <color theme="5"/>
      <name val="Calibri"/>
      <family val="2"/>
      <scheme val="minor"/>
    </font>
    <font>
      <sz val="12"/>
      <color theme="5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2"/>
      <color theme="1"/>
      <name val="Calibri Light"/>
      <family val="2"/>
    </font>
  </fonts>
  <fills count="6">
    <fill>
      <patternFill patternType="none"/>
    </fill>
    <fill>
      <patternFill patternType="gray125"/>
    </fill>
    <fill>
      <patternFill patternType="darkUp"/>
    </fill>
    <fill>
      <patternFill patternType="solid">
        <fgColor theme="0" tint="-4.9989318521683403E-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87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8" fillId="0" borderId="0" xfId="0" applyFont="1" applyAlignment="1">
      <alignment horizontal="center" vertical="center" wrapText="1"/>
    </xf>
    <xf numFmtId="0" fontId="12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8" fillId="0" borderId="0" xfId="0" applyFont="1" applyAlignment="1">
      <alignment horizontal="center" vertical="center" wrapText="1"/>
    </xf>
    <xf numFmtId="0" fontId="19" fillId="0" borderId="12" xfId="0" applyFont="1" applyBorder="1" applyAlignment="1">
      <alignment horizontal="center" vertical="center"/>
    </xf>
    <xf numFmtId="0" fontId="21" fillId="0" borderId="12" xfId="0" applyFont="1" applyBorder="1" applyAlignment="1">
      <alignment horizontal="center" vertical="center"/>
    </xf>
    <xf numFmtId="0" fontId="12" fillId="0" borderId="11" xfId="0" applyFont="1" applyBorder="1" applyAlignment="1">
      <alignment horizontal="center" vertical="center"/>
    </xf>
    <xf numFmtId="0" fontId="11" fillId="0" borderId="11" xfId="0" applyFont="1" applyBorder="1" applyAlignment="1">
      <alignment horizontal="center" vertical="center"/>
    </xf>
    <xf numFmtId="0" fontId="21" fillId="0" borderId="12" xfId="0" quotePrefix="1" applyFont="1" applyBorder="1" applyAlignment="1">
      <alignment horizontal="center" vertical="center"/>
    </xf>
    <xf numFmtId="0" fontId="12" fillId="0" borderId="11" xfId="0" quotePrefix="1" applyFont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2" fillId="0" borderId="0" xfId="0" quotePrefix="1" applyFont="1" applyAlignment="1">
      <alignment horizontal="center" vertical="center"/>
    </xf>
    <xf numFmtId="0" fontId="18" fillId="2" borderId="0" xfId="0" applyFont="1" applyFill="1" applyAlignment="1">
      <alignment horizontal="center" vertical="center"/>
    </xf>
    <xf numFmtId="0" fontId="13" fillId="2" borderId="0" xfId="0" applyFont="1" applyFill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8" fillId="2" borderId="0" xfId="0" applyFont="1" applyFill="1" applyAlignment="1">
      <alignment horizontal="center" vertical="center"/>
    </xf>
    <xf numFmtId="0" fontId="18" fillId="2" borderId="0" xfId="0" applyFont="1" applyFill="1" applyAlignment="1">
      <alignment horizontal="center" vertical="center" wrapText="1"/>
    </xf>
    <xf numFmtId="0" fontId="21" fillId="0" borderId="0" xfId="0" applyFont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21" fillId="0" borderId="0" xfId="0" quotePrefix="1" applyFont="1" applyAlignment="1">
      <alignment horizontal="center" vertical="center"/>
    </xf>
    <xf numFmtId="0" fontId="22" fillId="0" borderId="10" xfId="0" applyFont="1" applyBorder="1" applyAlignment="1">
      <alignment horizontal="center" vertical="center"/>
    </xf>
    <xf numFmtId="0" fontId="23" fillId="0" borderId="10" xfId="0" applyFont="1" applyBorder="1" applyAlignment="1">
      <alignment horizontal="center" vertical="center"/>
    </xf>
    <xf numFmtId="0" fontId="22" fillId="0" borderId="10" xfId="0" quotePrefix="1" applyFont="1" applyBorder="1" applyAlignment="1">
      <alignment horizontal="center" vertical="center"/>
    </xf>
    <xf numFmtId="0" fontId="24" fillId="2" borderId="0" xfId="0" applyFont="1" applyFill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22" fillId="0" borderId="0" xfId="0" quotePrefix="1" applyFont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21" fillId="0" borderId="13" xfId="0" applyFont="1" applyBorder="1" applyAlignment="1">
      <alignment horizontal="center" vertical="center"/>
    </xf>
    <xf numFmtId="0" fontId="19" fillId="0" borderId="13" xfId="0" applyFont="1" applyBorder="1" applyAlignment="1">
      <alignment horizontal="center" vertical="center"/>
    </xf>
    <xf numFmtId="0" fontId="18" fillId="2" borderId="2" xfId="0" applyFont="1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12" fillId="0" borderId="7" xfId="0" quotePrefix="1" applyFont="1" applyBorder="1" applyAlignment="1">
      <alignment horizontal="center" vertical="center"/>
    </xf>
    <xf numFmtId="0" fontId="18" fillId="2" borderId="7" xfId="0" applyFont="1" applyFill="1" applyBorder="1" applyAlignment="1">
      <alignment horizontal="center" vertical="center"/>
    </xf>
    <xf numFmtId="0" fontId="22" fillId="0" borderId="15" xfId="0" applyFont="1" applyBorder="1" applyAlignment="1">
      <alignment horizontal="center" vertical="center"/>
    </xf>
    <xf numFmtId="0" fontId="23" fillId="0" borderId="15" xfId="0" applyFont="1" applyBorder="1" applyAlignment="1">
      <alignment horizontal="center" vertical="center"/>
    </xf>
    <xf numFmtId="0" fontId="22" fillId="0" borderId="15" xfId="0" quotePrefix="1" applyFont="1" applyBorder="1" applyAlignment="1">
      <alignment horizontal="center" vertical="center"/>
    </xf>
    <xf numFmtId="0" fontId="24" fillId="2" borderId="7" xfId="0" applyFont="1" applyFill="1" applyBorder="1" applyAlignment="1">
      <alignment horizontal="center" vertical="center"/>
    </xf>
    <xf numFmtId="0" fontId="21" fillId="0" borderId="13" xfId="0" quotePrefix="1" applyFont="1" applyBorder="1" applyAlignment="1">
      <alignment horizontal="center" vertical="center"/>
    </xf>
    <xf numFmtId="0" fontId="18" fillId="2" borderId="5" xfId="0" applyFont="1" applyFill="1" applyBorder="1" applyAlignment="1">
      <alignment horizontal="center" vertical="center"/>
    </xf>
    <xf numFmtId="0" fontId="0" fillId="0" borderId="7" xfId="0" applyBorder="1"/>
    <xf numFmtId="0" fontId="3" fillId="0" borderId="7" xfId="0" applyFont="1" applyBorder="1" applyAlignment="1">
      <alignment horizontal="center" vertical="center"/>
    </xf>
    <xf numFmtId="0" fontId="3" fillId="0" borderId="0" xfId="0" applyFont="1" applyAlignment="1">
      <alignment vertical="center" wrapText="1"/>
    </xf>
    <xf numFmtId="0" fontId="5" fillId="0" borderId="0" xfId="0" applyFont="1"/>
    <xf numFmtId="0" fontId="6" fillId="0" borderId="0" xfId="0" applyFont="1" applyAlignment="1">
      <alignment vertical="center" wrapText="1"/>
    </xf>
    <xf numFmtId="0" fontId="20" fillId="0" borderId="0" xfId="0" applyFont="1" applyAlignment="1">
      <alignment vertical="center" wrapText="1"/>
    </xf>
    <xf numFmtId="0" fontId="1" fillId="3" borderId="6" xfId="0" applyFont="1" applyFill="1" applyBorder="1" applyAlignment="1">
      <alignment horizontal="center" vertical="center"/>
    </xf>
    <xf numFmtId="0" fontId="1" fillId="3" borderId="7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 wrapText="1"/>
    </xf>
    <xf numFmtId="0" fontId="18" fillId="3" borderId="7" xfId="0" applyFont="1" applyFill="1" applyBorder="1" applyAlignment="1">
      <alignment horizontal="center" vertical="center"/>
    </xf>
    <xf numFmtId="0" fontId="18" fillId="3" borderId="7" xfId="0" applyFont="1" applyFill="1" applyBorder="1" applyAlignment="1">
      <alignment horizontal="center" vertical="center" wrapText="1"/>
    </xf>
    <xf numFmtId="0" fontId="18" fillId="3" borderId="0" xfId="0" applyFont="1" applyFill="1" applyAlignment="1">
      <alignment horizontal="center" vertical="center"/>
    </xf>
    <xf numFmtId="0" fontId="18" fillId="3" borderId="0" xfId="0" applyFont="1" applyFill="1" applyAlignment="1">
      <alignment horizontal="center" vertical="center" wrapText="1"/>
    </xf>
    <xf numFmtId="0" fontId="24" fillId="3" borderId="15" xfId="0" applyFont="1" applyFill="1" applyBorder="1" applyAlignment="1">
      <alignment horizontal="center" vertical="center"/>
    </xf>
    <xf numFmtId="0" fontId="24" fillId="3" borderId="15" xfId="0" applyFont="1" applyFill="1" applyBorder="1" applyAlignment="1">
      <alignment horizontal="center" vertical="center" wrapText="1"/>
    </xf>
    <xf numFmtId="0" fontId="24" fillId="3" borderId="10" xfId="0" applyFont="1" applyFill="1" applyBorder="1" applyAlignment="1">
      <alignment horizontal="center" vertical="center"/>
    </xf>
    <xf numFmtId="0" fontId="24" fillId="3" borderId="10" xfId="0" applyFont="1" applyFill="1" applyBorder="1" applyAlignment="1">
      <alignment horizontal="center" vertical="center" wrapText="1"/>
    </xf>
    <xf numFmtId="0" fontId="2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 vertical="center" wrapText="1"/>
    </xf>
    <xf numFmtId="0" fontId="2" fillId="3" borderId="12" xfId="0" applyFont="1" applyFill="1" applyBorder="1" applyAlignment="1">
      <alignment horizontal="center" vertical="center"/>
    </xf>
    <xf numFmtId="0" fontId="2" fillId="3" borderId="12" xfId="0" applyFont="1" applyFill="1" applyBorder="1" applyAlignment="1">
      <alignment horizontal="center" vertical="center" wrapText="1"/>
    </xf>
    <xf numFmtId="0" fontId="18" fillId="3" borderId="11" xfId="0" applyFont="1" applyFill="1" applyBorder="1" applyAlignment="1">
      <alignment horizontal="center" vertical="center"/>
    </xf>
    <xf numFmtId="0" fontId="24" fillId="3" borderId="0" xfId="0" applyFont="1" applyFill="1" applyAlignment="1">
      <alignment horizontal="center" vertical="center"/>
    </xf>
    <xf numFmtId="0" fontId="1" fillId="4" borderId="6" xfId="0" applyFont="1" applyFill="1" applyBorder="1" applyAlignment="1">
      <alignment horizontal="center" vertical="center"/>
    </xf>
    <xf numFmtId="0" fontId="1" fillId="4" borderId="7" xfId="0" applyFont="1" applyFill="1" applyBorder="1" applyAlignment="1">
      <alignment horizontal="center" vertical="center"/>
    </xf>
    <xf numFmtId="0" fontId="1" fillId="4" borderId="8" xfId="0" applyFont="1" applyFill="1" applyBorder="1" applyAlignment="1">
      <alignment horizontal="center" vertical="center"/>
    </xf>
    <xf numFmtId="0" fontId="2" fillId="4" borderId="13" xfId="0" applyFont="1" applyFill="1" applyBorder="1" applyAlignment="1">
      <alignment horizontal="center" vertical="center"/>
    </xf>
    <xf numFmtId="0" fontId="18" fillId="4" borderId="7" xfId="0" applyFont="1" applyFill="1" applyBorder="1" applyAlignment="1">
      <alignment horizontal="center" vertical="center"/>
    </xf>
    <xf numFmtId="0" fontId="18" fillId="4" borderId="0" xfId="0" applyFont="1" applyFill="1" applyAlignment="1">
      <alignment horizontal="center" vertical="center"/>
    </xf>
    <xf numFmtId="0" fontId="24" fillId="4" borderId="10" xfId="0" applyFont="1" applyFill="1" applyBorder="1" applyAlignment="1">
      <alignment horizontal="center" vertical="center"/>
    </xf>
    <xf numFmtId="0" fontId="2" fillId="4" borderId="0" xfId="0" applyFont="1" applyFill="1" applyAlignment="1">
      <alignment horizontal="center" vertical="center"/>
    </xf>
    <xf numFmtId="0" fontId="2" fillId="4" borderId="12" xfId="0" applyFont="1" applyFill="1" applyBorder="1" applyAlignment="1">
      <alignment horizontal="center" vertical="center"/>
    </xf>
    <xf numFmtId="0" fontId="18" fillId="4" borderId="11" xfId="0" applyFont="1" applyFill="1" applyBorder="1" applyAlignment="1">
      <alignment horizontal="center" vertical="center"/>
    </xf>
    <xf numFmtId="0" fontId="24" fillId="4" borderId="0" xfId="0" applyFont="1" applyFill="1" applyAlignment="1">
      <alignment horizontal="center" vertical="center"/>
    </xf>
    <xf numFmtId="0" fontId="1" fillId="4" borderId="7" xfId="0" applyFont="1" applyFill="1" applyBorder="1" applyAlignment="1">
      <alignment horizontal="center" vertical="center" wrapText="1"/>
    </xf>
    <xf numFmtId="0" fontId="2" fillId="4" borderId="14" xfId="0" applyFont="1" applyFill="1" applyBorder="1" applyAlignment="1">
      <alignment horizontal="center" vertical="center"/>
    </xf>
    <xf numFmtId="0" fontId="18" fillId="4" borderId="8" xfId="0" applyFont="1" applyFill="1" applyBorder="1" applyAlignment="1">
      <alignment horizontal="center" vertical="center"/>
    </xf>
    <xf numFmtId="0" fontId="2" fillId="4" borderId="13" xfId="0" quotePrefix="1" applyFont="1" applyFill="1" applyBorder="1" applyAlignment="1">
      <alignment horizontal="center" vertical="center"/>
    </xf>
    <xf numFmtId="0" fontId="18" fillId="4" borderId="0" xfId="0" quotePrefix="1" applyFont="1" applyFill="1" applyAlignment="1">
      <alignment horizontal="center" vertical="center"/>
    </xf>
    <xf numFmtId="0" fontId="18" fillId="4" borderId="5" xfId="0" applyFont="1" applyFill="1" applyBorder="1" applyAlignment="1">
      <alignment horizontal="center" vertical="center"/>
    </xf>
    <xf numFmtId="0" fontId="24" fillId="4" borderId="10" xfId="0" quotePrefix="1" applyFont="1" applyFill="1" applyBorder="1" applyAlignment="1">
      <alignment horizontal="center" vertical="center"/>
    </xf>
    <xf numFmtId="0" fontId="24" fillId="4" borderId="17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2" fillId="4" borderId="12" xfId="0" quotePrefix="1" applyFont="1" applyFill="1" applyBorder="1" applyAlignment="1">
      <alignment horizontal="center" vertical="center"/>
    </xf>
    <xf numFmtId="0" fontId="2" fillId="4" borderId="18" xfId="0" applyFont="1" applyFill="1" applyBorder="1" applyAlignment="1">
      <alignment horizontal="center" vertical="center"/>
    </xf>
    <xf numFmtId="0" fontId="18" fillId="4" borderId="7" xfId="0" quotePrefix="1" applyFont="1" applyFill="1" applyBorder="1" applyAlignment="1">
      <alignment horizontal="center" vertical="center"/>
    </xf>
    <xf numFmtId="0" fontId="18" fillId="4" borderId="19" xfId="0" applyFont="1" applyFill="1" applyBorder="1" applyAlignment="1">
      <alignment horizontal="center" vertical="center"/>
    </xf>
    <xf numFmtId="0" fontId="24" fillId="4" borderId="5" xfId="0" applyFont="1" applyFill="1" applyBorder="1" applyAlignment="1">
      <alignment horizontal="center" vertical="center"/>
    </xf>
    <xf numFmtId="0" fontId="14" fillId="3" borderId="6" xfId="0" applyFont="1" applyFill="1" applyBorder="1" applyAlignment="1">
      <alignment horizontal="center" vertical="center"/>
    </xf>
    <xf numFmtId="0" fontId="14" fillId="3" borderId="7" xfId="0" applyFont="1" applyFill="1" applyBorder="1" applyAlignment="1">
      <alignment horizontal="center" vertical="center"/>
    </xf>
    <xf numFmtId="0" fontId="14" fillId="3" borderId="8" xfId="0" applyFont="1" applyFill="1" applyBorder="1" applyAlignment="1">
      <alignment horizontal="center" vertical="center"/>
    </xf>
    <xf numFmtId="0" fontId="24" fillId="4" borderId="15" xfId="0" quotePrefix="1" applyFont="1" applyFill="1" applyBorder="1" applyAlignment="1">
      <alignment horizontal="center" vertical="center"/>
    </xf>
    <xf numFmtId="0" fontId="24" fillId="4" borderId="16" xfId="0" applyFont="1" applyFill="1" applyBorder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/>
    </xf>
    <xf numFmtId="0" fontId="26" fillId="0" borderId="0" xfId="0" applyFont="1" applyAlignment="1">
      <alignment vertical="center"/>
    </xf>
    <xf numFmtId="0" fontId="11" fillId="0" borderId="0" xfId="0" quotePrefix="1" applyFont="1" applyAlignment="1">
      <alignment horizontal="center" vertical="center"/>
    </xf>
    <xf numFmtId="0" fontId="23" fillId="0" borderId="0" xfId="0" quotePrefix="1" applyFont="1" applyAlignment="1">
      <alignment horizontal="center" vertical="center"/>
    </xf>
    <xf numFmtId="0" fontId="24" fillId="0" borderId="0" xfId="0" applyFont="1" applyAlignment="1">
      <alignment horizontal="center"/>
    </xf>
    <xf numFmtId="0" fontId="27" fillId="0" borderId="0" xfId="0" applyFont="1" applyAlignment="1">
      <alignment horizontal="center" vertical="center"/>
    </xf>
    <xf numFmtId="0" fontId="18" fillId="4" borderId="10" xfId="0" quotePrefix="1" applyFont="1" applyFill="1" applyBorder="1" applyAlignment="1">
      <alignment horizontal="center" vertical="center"/>
    </xf>
    <xf numFmtId="0" fontId="18" fillId="4" borderId="17" xfId="0" quotePrefix="1" applyFont="1" applyFill="1" applyBorder="1" applyAlignment="1">
      <alignment horizontal="center" vertical="center"/>
    </xf>
    <xf numFmtId="0" fontId="2" fillId="4" borderId="18" xfId="0" quotePrefix="1" applyFont="1" applyFill="1" applyBorder="1" applyAlignment="1">
      <alignment horizontal="center" vertical="center"/>
    </xf>
    <xf numFmtId="0" fontId="18" fillId="4" borderId="8" xfId="0" quotePrefix="1" applyFont="1" applyFill="1" applyBorder="1" applyAlignment="1">
      <alignment horizontal="center" vertical="center"/>
    </xf>
    <xf numFmtId="0" fontId="19" fillId="0" borderId="0" xfId="0" quotePrefix="1" applyFont="1" applyAlignment="1">
      <alignment horizontal="center" vertical="center"/>
    </xf>
    <xf numFmtId="0" fontId="0" fillId="5" borderId="0" xfId="0" applyFill="1"/>
    <xf numFmtId="0" fontId="25" fillId="5" borderId="0" xfId="0" applyFont="1" applyFill="1" applyAlignment="1">
      <alignment horizontal="center" vertical="center"/>
    </xf>
    <xf numFmtId="0" fontId="1" fillId="5" borderId="6" xfId="0" applyFont="1" applyFill="1" applyBorder="1" applyAlignment="1">
      <alignment horizontal="center" vertical="center"/>
    </xf>
    <xf numFmtId="0" fontId="1" fillId="5" borderId="7" xfId="0" applyFont="1" applyFill="1" applyBorder="1" applyAlignment="1">
      <alignment horizontal="center" vertical="center"/>
    </xf>
    <xf numFmtId="0" fontId="1" fillId="5" borderId="8" xfId="0" applyFont="1" applyFill="1" applyBorder="1" applyAlignment="1">
      <alignment horizontal="center" vertical="center"/>
    </xf>
    <xf numFmtId="0" fontId="1" fillId="5" borderId="8" xfId="0" applyFont="1" applyFill="1" applyBorder="1" applyAlignment="1">
      <alignment horizontal="center" vertical="center" wrapText="1"/>
    </xf>
    <xf numFmtId="0" fontId="10" fillId="5" borderId="0" xfId="0" applyFont="1" applyFill="1" applyAlignment="1">
      <alignment horizontal="center" vertical="center" wrapText="1"/>
    </xf>
    <xf numFmtId="0" fontId="11" fillId="5" borderId="0" xfId="0" applyFont="1" applyFill="1" applyAlignment="1">
      <alignment horizontal="center" vertical="center"/>
    </xf>
    <xf numFmtId="1" fontId="19" fillId="5" borderId="1" xfId="0" applyNumberFormat="1" applyFont="1" applyFill="1" applyBorder="1" applyAlignment="1">
      <alignment horizontal="center" vertical="center"/>
    </xf>
    <xf numFmtId="1" fontId="19" fillId="5" borderId="2" xfId="0" applyNumberFormat="1" applyFont="1" applyFill="1" applyBorder="1" applyAlignment="1">
      <alignment horizontal="center" vertical="center"/>
    </xf>
    <xf numFmtId="1" fontId="19" fillId="5" borderId="3" xfId="0" applyNumberFormat="1" applyFont="1" applyFill="1" applyBorder="1" applyAlignment="1">
      <alignment horizontal="center" vertical="center"/>
    </xf>
    <xf numFmtId="2" fontId="2" fillId="5" borderId="1" xfId="0" applyNumberFormat="1" applyFont="1" applyFill="1" applyBorder="1" applyAlignment="1">
      <alignment horizontal="center" vertical="center"/>
    </xf>
    <xf numFmtId="2" fontId="2" fillId="5" borderId="2" xfId="0" applyNumberFormat="1" applyFont="1" applyFill="1" applyBorder="1" applyAlignment="1">
      <alignment horizontal="center" vertical="center"/>
    </xf>
    <xf numFmtId="2" fontId="2" fillId="5" borderId="3" xfId="0" applyNumberFormat="1" applyFont="1" applyFill="1" applyBorder="1" applyAlignment="1">
      <alignment horizontal="center" vertical="center"/>
    </xf>
    <xf numFmtId="0" fontId="28" fillId="5" borderId="0" xfId="0" applyFont="1" applyFill="1" applyAlignment="1">
      <alignment horizontal="center" vertical="center" wrapText="1"/>
    </xf>
    <xf numFmtId="0" fontId="0" fillId="5" borderId="0" xfId="0" applyFill="1" applyAlignment="1">
      <alignment horizontal="center" vertical="center"/>
    </xf>
    <xf numFmtId="0" fontId="29" fillId="5" borderId="6" xfId="0" applyFont="1" applyFill="1" applyBorder="1" applyAlignment="1">
      <alignment horizontal="center" vertical="center"/>
    </xf>
    <xf numFmtId="1" fontId="29" fillId="5" borderId="7" xfId="0" applyNumberFormat="1" applyFont="1" applyFill="1" applyBorder="1" applyAlignment="1">
      <alignment horizontal="center" vertical="center"/>
    </xf>
    <xf numFmtId="1" fontId="29" fillId="5" borderId="8" xfId="0" applyNumberFormat="1" applyFont="1" applyFill="1" applyBorder="1" applyAlignment="1">
      <alignment horizontal="center" vertical="center"/>
    </xf>
    <xf numFmtId="2" fontId="29" fillId="5" borderId="6" xfId="0" applyNumberFormat="1" applyFont="1" applyFill="1" applyBorder="1" applyAlignment="1">
      <alignment horizontal="center" vertical="center"/>
    </xf>
    <xf numFmtId="2" fontId="29" fillId="5" borderId="7" xfId="0" applyNumberFormat="1" applyFont="1" applyFill="1" applyBorder="1" applyAlignment="1">
      <alignment horizontal="center" vertical="center"/>
    </xf>
    <xf numFmtId="2" fontId="29" fillId="5" borderId="8" xfId="0" applyNumberFormat="1" applyFont="1" applyFill="1" applyBorder="1" applyAlignment="1">
      <alignment horizontal="center" vertical="center"/>
    </xf>
    <xf numFmtId="0" fontId="18" fillId="5" borderId="0" xfId="0" applyFont="1" applyFill="1" applyAlignment="1">
      <alignment horizontal="center" vertical="center"/>
    </xf>
    <xf numFmtId="0" fontId="18" fillId="5" borderId="0" xfId="0" applyFont="1" applyFill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1" fontId="0" fillId="5" borderId="0" xfId="0" applyNumberFormat="1" applyFill="1" applyAlignment="1">
      <alignment horizontal="center" vertical="center"/>
    </xf>
    <xf numFmtId="0" fontId="6" fillId="5" borderId="0" xfId="0" applyFont="1" applyFill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30" fillId="5" borderId="20" xfId="0" applyFont="1" applyFill="1" applyBorder="1" applyAlignment="1">
      <alignment horizontal="center" vertical="center"/>
    </xf>
    <xf numFmtId="0" fontId="14" fillId="5" borderId="21" xfId="0" applyFont="1" applyFill="1" applyBorder="1" applyAlignment="1">
      <alignment horizontal="center" vertical="center"/>
    </xf>
    <xf numFmtId="1" fontId="2" fillId="5" borderId="20" xfId="0" applyNumberFormat="1" applyFont="1" applyFill="1" applyBorder="1" applyAlignment="1">
      <alignment horizontal="center" vertical="center"/>
    </xf>
    <xf numFmtId="1" fontId="29" fillId="5" borderId="21" xfId="0" applyNumberFormat="1" applyFont="1" applyFill="1" applyBorder="1" applyAlignment="1">
      <alignment horizontal="center" vertical="center"/>
    </xf>
    <xf numFmtId="0" fontId="31" fillId="5" borderId="0" xfId="0" applyFont="1" applyFill="1" applyAlignment="1">
      <alignment vertical="center" wrapText="1"/>
    </xf>
    <xf numFmtId="0" fontId="3" fillId="5" borderId="0" xfId="0" applyFont="1" applyFill="1" applyAlignment="1">
      <alignment vertical="center" wrapText="1"/>
    </xf>
    <xf numFmtId="0" fontId="3" fillId="5" borderId="0" xfId="0" applyFont="1" applyFill="1" applyAlignment="1">
      <alignment horizontal="center" vertical="center"/>
    </xf>
    <xf numFmtId="0" fontId="30" fillId="5" borderId="1" xfId="0" applyFont="1" applyFill="1" applyBorder="1" applyAlignment="1">
      <alignment horizontal="center" vertical="center"/>
    </xf>
    <xf numFmtId="0" fontId="30" fillId="5" borderId="2" xfId="0" applyFont="1" applyFill="1" applyBorder="1" applyAlignment="1">
      <alignment horizontal="center" vertical="center"/>
    </xf>
    <xf numFmtId="0" fontId="30" fillId="5" borderId="3" xfId="0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/>
    </xf>
    <xf numFmtId="0" fontId="31" fillId="5" borderId="0" xfId="0" applyFont="1" applyFill="1" applyAlignment="1">
      <alignment horizontal="center" vertical="center" wrapText="1"/>
    </xf>
    <xf numFmtId="0" fontId="31" fillId="5" borderId="12" xfId="0" applyFont="1" applyFill="1" applyBorder="1" applyAlignment="1">
      <alignment horizontal="center" vertical="center" wrapText="1"/>
    </xf>
    <xf numFmtId="0" fontId="12" fillId="0" borderId="0" xfId="0" applyFont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2" fillId="0" borderId="2" xfId="0" applyFont="1" applyBorder="1" applyAlignment="1">
      <alignment horizontal="center" vertical="center"/>
    </xf>
    <xf numFmtId="0" fontId="15" fillId="3" borderId="1" xfId="0" applyFont="1" applyFill="1" applyBorder="1" applyAlignment="1">
      <alignment horizontal="center" vertical="center"/>
    </xf>
    <xf numFmtId="0" fontId="15" fillId="3" borderId="2" xfId="0" applyFont="1" applyFill="1" applyBorder="1" applyAlignment="1">
      <alignment horizontal="center" vertical="center"/>
    </xf>
    <xf numFmtId="0" fontId="15" fillId="3" borderId="3" xfId="0" applyFont="1" applyFill="1" applyBorder="1" applyAlignment="1">
      <alignment horizontal="center" vertical="center"/>
    </xf>
    <xf numFmtId="0" fontId="16" fillId="4" borderId="1" xfId="0" applyFont="1" applyFill="1" applyBorder="1" applyAlignment="1">
      <alignment horizontal="center" vertical="center"/>
    </xf>
    <xf numFmtId="0" fontId="16" fillId="4" borderId="2" xfId="0" applyFont="1" applyFill="1" applyBorder="1" applyAlignment="1">
      <alignment horizontal="center" vertical="center"/>
    </xf>
    <xf numFmtId="0" fontId="16" fillId="4" borderId="3" xfId="0" applyFont="1" applyFill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3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/>
    </xf>
    <xf numFmtId="0" fontId="20" fillId="0" borderId="9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/>
    </xf>
    <xf numFmtId="0" fontId="5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6A5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Comparaison!$A$8</c:f>
              <c:strCache>
                <c:ptCount val="1"/>
                <c:pt idx="0">
                  <c:v>Analyse version initiale
02/01/2023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Comparaison!$G$7:$G$7</c:f>
              <c:strCache>
                <c:ptCount val="1"/>
                <c:pt idx="0">
                  <c:v>Render time (ms)</c:v>
                </c:pt>
              </c:strCache>
            </c:strRef>
          </c:cat>
          <c:val>
            <c:numRef>
              <c:f>Comparaison!$G$8:$G$8</c:f>
              <c:numCache>
                <c:formatCode>0</c:formatCode>
                <c:ptCount val="1"/>
                <c:pt idx="0">
                  <c:v>22.363636363636363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9F-6644-A01A-23DC91D5DD50}"/>
            </c:ext>
          </c:extLst>
        </c:ser>
        <c:ser>
          <c:idx val="1"/>
          <c:order val="1"/>
          <c:tx>
            <c:strRef>
              <c:f>Comparaison!$A$9</c:f>
              <c:strCache>
                <c:ptCount val="1"/>
                <c:pt idx="0">
                  <c:v>Analyse version finale
30/01/2023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Comparaison!$G$7:$G$7</c:f>
              <c:strCache>
                <c:ptCount val="1"/>
                <c:pt idx="0">
                  <c:v>Render time (ms)</c:v>
                </c:pt>
              </c:strCache>
            </c:strRef>
          </c:cat>
          <c:val>
            <c:numRef>
              <c:f>Comparaison!$G$9:$G$9</c:f>
              <c:numCache>
                <c:formatCode>0</c:formatCode>
                <c:ptCount val="1"/>
                <c:pt idx="0">
                  <c:v>14.454545454545455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C9F-6644-A01A-23DC91D5DD5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ANALYSE_02_01_2023!$J$21:$L$21</c:f>
              <c:numCache>
                <c:formatCode>General</c:formatCode>
                <c:ptCount val="3"/>
                <c:pt idx="0">
                  <c:v>410</c:v>
                </c:pt>
                <c:pt idx="1">
                  <c:v>87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DAA-2043-9E9E-F73349EC1337}"/>
            </c:ext>
          </c:extLst>
        </c:ser>
        <c:ser>
          <c:idx val="1"/>
          <c:order val="1"/>
          <c:tx>
            <c:strRef>
              <c:f>ANALYSE_02_01_2023!$F$22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ANALYSE_02_01_2023!$J$22:$L$22</c:f>
              <c:numCache>
                <c:formatCode>General</c:formatCode>
                <c:ptCount val="3"/>
                <c:pt idx="0">
                  <c:v>420</c:v>
                </c:pt>
                <c:pt idx="1">
                  <c:v>89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DAA-2043-9E9E-F73349EC1337}"/>
            </c:ext>
          </c:extLst>
        </c:ser>
        <c:ser>
          <c:idx val="2"/>
          <c:order val="2"/>
          <c:tx>
            <c:strRef>
              <c:f>ANALYSE_02_01_2023!$F$23</c:f>
              <c:strCache>
                <c:ptCount val="1"/>
                <c:pt idx="0">
                  <c:v>After create task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ANALYSE_02_01_2023!$J$23:$L$23</c:f>
              <c:numCache>
                <c:formatCode>General</c:formatCode>
                <c:ptCount val="3"/>
                <c:pt idx="0">
                  <c:v>411</c:v>
                </c:pt>
                <c:pt idx="1">
                  <c:v>79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DAA-2043-9E9E-F73349EC1337}"/>
            </c:ext>
          </c:extLst>
        </c:ser>
        <c:ser>
          <c:idx val="3"/>
          <c:order val="3"/>
          <c:tx>
            <c:strRef>
              <c:f>ANALYSE_02_01_2023!$F$24</c:f>
              <c:strCache>
                <c:ptCount val="1"/>
                <c:pt idx="0">
                  <c:v>After edit task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ANALYSE_02_01_2023!$J$24:$L$24</c:f>
              <c:numCache>
                <c:formatCode>General</c:formatCode>
                <c:ptCount val="3"/>
                <c:pt idx="0">
                  <c:v>402</c:v>
                </c:pt>
                <c:pt idx="1">
                  <c:v>78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DAA-2043-9E9E-F73349EC1337}"/>
            </c:ext>
          </c:extLst>
        </c:ser>
        <c:ser>
          <c:idx val="4"/>
          <c:order val="4"/>
          <c:tx>
            <c:strRef>
              <c:f>ANALYSE_02_01_2023!$F$25</c:f>
              <c:strCache>
                <c:ptCount val="1"/>
                <c:pt idx="0">
                  <c:v>After delete task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ANALYSE_02_01_2023!$J$25:$L$25</c:f>
              <c:numCache>
                <c:formatCode>General</c:formatCode>
                <c:ptCount val="3"/>
                <c:pt idx="0">
                  <c:v>388</c:v>
                </c:pt>
                <c:pt idx="1">
                  <c:v>79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DAA-2043-9E9E-F73349EC1337}"/>
            </c:ext>
          </c:extLst>
        </c:ser>
        <c:ser>
          <c:idx val="5"/>
          <c:order val="5"/>
          <c:tx>
            <c:strRef>
              <c:f>ANALYSE_02_01_2023!$F$26</c:f>
              <c:strCache>
                <c:ptCount val="1"/>
                <c:pt idx="0">
                  <c:v>After toogle task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ANALYSE_02_01_2023!$J$26:$L$26</c:f>
              <c:numCache>
                <c:formatCode>General</c:formatCode>
                <c:ptCount val="3"/>
                <c:pt idx="0">
                  <c:v>413</c:v>
                </c:pt>
                <c:pt idx="1">
                  <c:v>80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DAA-2043-9E9E-F73349EC1337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ANALYSE_02_01_2023!$N$21:$Q$21</c:f>
              <c:numCache>
                <c:formatCode>General</c:formatCode>
                <c:ptCount val="4"/>
                <c:pt idx="0">
                  <c:v>18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06-DD40-B740-11D55806BF53}"/>
            </c:ext>
          </c:extLst>
        </c:ser>
        <c:ser>
          <c:idx val="1"/>
          <c:order val="1"/>
          <c:tx>
            <c:strRef>
              <c:f>ANALYSE_02_01_2023!$F$22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ANALYSE_02_01_2023!$N$22:$Q$22</c:f>
              <c:numCache>
                <c:formatCode>General</c:formatCode>
                <c:ptCount val="4"/>
                <c:pt idx="0">
                  <c:v>18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406-DD40-B740-11D55806BF53}"/>
            </c:ext>
          </c:extLst>
        </c:ser>
        <c:ser>
          <c:idx val="2"/>
          <c:order val="2"/>
          <c:tx>
            <c:strRef>
              <c:f>ANALYSE_02_01_2023!$F$23</c:f>
              <c:strCache>
                <c:ptCount val="1"/>
                <c:pt idx="0">
                  <c:v>After create task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ANALYSE_02_01_2023!$N$23:$Q$23</c:f>
              <c:numCache>
                <c:formatCode>General</c:formatCode>
                <c:ptCount val="4"/>
                <c:pt idx="0">
                  <c:v>18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406-DD40-B740-11D55806BF53}"/>
            </c:ext>
          </c:extLst>
        </c:ser>
        <c:ser>
          <c:idx val="3"/>
          <c:order val="3"/>
          <c:tx>
            <c:strRef>
              <c:f>ANALYSE_02_01_2023!$F$24</c:f>
              <c:strCache>
                <c:ptCount val="1"/>
                <c:pt idx="0">
                  <c:v>After edit task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ANALYSE_02_01_2023!$N$24:$Q$24</c:f>
              <c:numCache>
                <c:formatCode>General</c:formatCode>
                <c:ptCount val="4"/>
                <c:pt idx="0">
                  <c:v>18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406-DD40-B740-11D55806BF53}"/>
            </c:ext>
          </c:extLst>
        </c:ser>
        <c:ser>
          <c:idx val="4"/>
          <c:order val="4"/>
          <c:tx>
            <c:strRef>
              <c:f>ANALYSE_02_01_2023!$F$25</c:f>
              <c:strCache>
                <c:ptCount val="1"/>
                <c:pt idx="0">
                  <c:v>After delete task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ANALYSE_02_01_2023!$N$25:$Q$25</c:f>
              <c:numCache>
                <c:formatCode>General</c:formatCode>
                <c:ptCount val="4"/>
                <c:pt idx="0">
                  <c:v>17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406-DD40-B740-11D55806BF53}"/>
            </c:ext>
          </c:extLst>
        </c:ser>
        <c:ser>
          <c:idx val="5"/>
          <c:order val="5"/>
          <c:tx>
            <c:strRef>
              <c:f>ANALYSE_02_01_2023!$F$26</c:f>
              <c:strCache>
                <c:ptCount val="1"/>
                <c:pt idx="0">
                  <c:v>After toogle task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ANALYSE_02_01_2023!$N$26:$Q$26</c:f>
              <c:numCache>
                <c:formatCode>General</c:formatCode>
                <c:ptCount val="4"/>
                <c:pt idx="0">
                  <c:v>18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D406-DD40-B740-11D55806BF53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ANALYSE_02_01_2023!$S$21:$V$21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1.74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88-FF4F-9029-6D7043C46A89}"/>
            </c:ext>
          </c:extLst>
        </c:ser>
        <c:ser>
          <c:idx val="1"/>
          <c:order val="1"/>
          <c:tx>
            <c:strRef>
              <c:f>ANALYSE_02_01_2023!$F$22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ANALYSE_02_01_2023!$S$22:$V$22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1.97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688-FF4F-9029-6D7043C46A89}"/>
            </c:ext>
          </c:extLst>
        </c:ser>
        <c:ser>
          <c:idx val="2"/>
          <c:order val="2"/>
          <c:tx>
            <c:strRef>
              <c:f>ANALYSE_02_01_2023!$F$23</c:f>
              <c:strCache>
                <c:ptCount val="1"/>
                <c:pt idx="0">
                  <c:v>After create task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ANALYSE_02_01_2023!$S$23:$V$23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1.74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688-FF4F-9029-6D7043C46A89}"/>
            </c:ext>
          </c:extLst>
        </c:ser>
        <c:ser>
          <c:idx val="3"/>
          <c:order val="3"/>
          <c:tx>
            <c:strRef>
              <c:f>ANALYSE_02_01_2023!$F$24</c:f>
              <c:strCache>
                <c:ptCount val="1"/>
                <c:pt idx="0">
                  <c:v>After edit task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ANALYSE_02_01_2023!$S$24:$V$24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1.66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688-FF4F-9029-6D7043C46A89}"/>
            </c:ext>
          </c:extLst>
        </c:ser>
        <c:ser>
          <c:idx val="4"/>
          <c:order val="4"/>
          <c:tx>
            <c:strRef>
              <c:f>ANALYSE_02_01_2023!$F$25</c:f>
              <c:strCache>
                <c:ptCount val="1"/>
                <c:pt idx="0">
                  <c:v>After delete task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ANALYSE_02_01_2023!$S$25:$V$25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1.62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688-FF4F-9029-6D7043C46A89}"/>
            </c:ext>
          </c:extLst>
        </c:ser>
        <c:ser>
          <c:idx val="5"/>
          <c:order val="5"/>
          <c:tx>
            <c:strRef>
              <c:f>ANALYSE_02_01_2023!$F$26</c:f>
              <c:strCache>
                <c:ptCount val="1"/>
                <c:pt idx="0">
                  <c:v>After toogle task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ANALYSE_02_01_2023!$S$26:$V$26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1.87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688-FF4F-9029-6D7043C46A89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ANALYSE_02_01_2023!$J$28:$L$28</c:f>
              <c:numCache>
                <c:formatCode>General</c:formatCode>
                <c:ptCount val="3"/>
                <c:pt idx="0">
                  <c:v>591</c:v>
                </c:pt>
                <c:pt idx="1">
                  <c:v>81</c:v>
                </c:pt>
                <c:pt idx="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CD-834C-B22A-FB6EBBE3E6B6}"/>
            </c:ext>
          </c:extLst>
        </c:ser>
        <c:ser>
          <c:idx val="1"/>
          <c:order val="1"/>
          <c:tx>
            <c:strRef>
              <c:f>ANALYSE_02_01_2023!$F$29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ANALYSE_02_01_2023!$J$29:$L$29</c:f>
              <c:numCache>
                <c:formatCode>General</c:formatCode>
                <c:ptCount val="3"/>
                <c:pt idx="0">
                  <c:v>492</c:v>
                </c:pt>
                <c:pt idx="1">
                  <c:v>79</c:v>
                </c:pt>
                <c:pt idx="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7CD-834C-B22A-FB6EBBE3E6B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ANALYSE_02_01_2023!$N$28:$Q$28</c:f>
              <c:numCache>
                <c:formatCode>General</c:formatCode>
                <c:ptCount val="4"/>
                <c:pt idx="0">
                  <c:v>38</c:v>
                </c:pt>
                <c:pt idx="1">
                  <c:v>5</c:v>
                </c:pt>
                <c:pt idx="2">
                  <c:v>39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47-6F43-90AE-7A1F5A10D728}"/>
            </c:ext>
          </c:extLst>
        </c:ser>
        <c:ser>
          <c:idx val="1"/>
          <c:order val="1"/>
          <c:tx>
            <c:strRef>
              <c:f>ANALYSE_02_01_2023!$F$29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ANALYSE_02_01_2023!$N$29:$Q$29</c:f>
              <c:numCache>
                <c:formatCode>General</c:formatCode>
                <c:ptCount val="4"/>
                <c:pt idx="0">
                  <c:v>36</c:v>
                </c:pt>
                <c:pt idx="1">
                  <c:v>5</c:v>
                </c:pt>
                <c:pt idx="2">
                  <c:v>39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E47-6F43-90AE-7A1F5A10D72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ANALYSE_02_01_2023!$S$28:$V$28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1.74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646-E546-A22B-6959C59371B4}"/>
            </c:ext>
          </c:extLst>
        </c:ser>
        <c:ser>
          <c:idx val="1"/>
          <c:order val="1"/>
          <c:tx>
            <c:strRef>
              <c:f>ANALYSE_02_01_2023!$F$29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ANALYSE_02_01_2023!$S$29:$V$29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1.39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646-E546-A22B-6959C59371B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ANALYSE_02_01_2023!$J$31:$L$31</c:f>
              <c:numCache>
                <c:formatCode>General</c:formatCode>
                <c:ptCount val="3"/>
                <c:pt idx="0">
                  <c:v>624</c:v>
                </c:pt>
                <c:pt idx="1">
                  <c:v>95</c:v>
                </c:pt>
                <c:pt idx="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9C-1B4B-9BDB-02FA06873821}"/>
            </c:ext>
          </c:extLst>
        </c:ser>
        <c:ser>
          <c:idx val="1"/>
          <c:order val="1"/>
          <c:tx>
            <c:strRef>
              <c:f>ANALYSE_02_01_2023!$F$32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ANALYSE_02_01_2023!$J$32:$L$32</c:f>
              <c:numCache>
                <c:formatCode>General</c:formatCode>
                <c:ptCount val="3"/>
                <c:pt idx="0">
                  <c:v>610</c:v>
                </c:pt>
                <c:pt idx="1">
                  <c:v>133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49C-1B4B-9BDB-02FA06873821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ANALYSE_02_01_2023!$N$31:$Q$31</c:f>
              <c:numCache>
                <c:formatCode>General</c:formatCode>
                <c:ptCount val="4"/>
                <c:pt idx="0">
                  <c:v>40</c:v>
                </c:pt>
                <c:pt idx="1">
                  <c:v>5</c:v>
                </c:pt>
                <c:pt idx="2">
                  <c:v>39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15E-B74F-9731-85937F984441}"/>
            </c:ext>
          </c:extLst>
        </c:ser>
        <c:ser>
          <c:idx val="1"/>
          <c:order val="1"/>
          <c:tx>
            <c:strRef>
              <c:f>ANALYSE_02_01_2023!$F$32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ANALYSE_02_01_2023!$N$32:$Q$32</c:f>
              <c:numCache>
                <c:formatCode>General</c:formatCode>
                <c:ptCount val="4"/>
                <c:pt idx="0">
                  <c:v>36</c:v>
                </c:pt>
                <c:pt idx="1">
                  <c:v>5</c:v>
                </c:pt>
                <c:pt idx="2">
                  <c:v>39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15E-B74F-9731-85937F984441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ANALYSE_02_01_2023!$S$31:$V$31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1.93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A8-6642-8CFB-9E46412DC239}"/>
            </c:ext>
          </c:extLst>
        </c:ser>
        <c:ser>
          <c:idx val="1"/>
          <c:order val="1"/>
          <c:tx>
            <c:strRef>
              <c:f>ANALYSE_02_01_2023!$F$32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ANALYSE_02_01_2023!$S$32:$V$32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2.09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5A8-6642-8CFB-9E46412DC239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ANALYSE_02_01_2023!$F$34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ANALYSE_02_01_2023!$J$34:$L$34</c:f>
              <c:numCache>
                <c:formatCode>General</c:formatCode>
                <c:ptCount val="3"/>
                <c:pt idx="0">
                  <c:v>428</c:v>
                </c:pt>
                <c:pt idx="1">
                  <c:v>95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695-AF41-985D-CF5AF7DAF70F}"/>
            </c:ext>
          </c:extLst>
        </c:ser>
        <c:ser>
          <c:idx val="1"/>
          <c:order val="1"/>
          <c:tx>
            <c:strRef>
              <c:f>ANALYSE_02_01_2023!$F$35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ANALYSE_02_01_2023!$J$35:$L$35</c:f>
              <c:numCache>
                <c:formatCode>General</c:formatCode>
                <c:ptCount val="3"/>
                <c:pt idx="0">
                  <c:v>412</c:v>
                </c:pt>
                <c:pt idx="1">
                  <c:v>84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695-AF41-985D-CF5AF7DAF70F}"/>
            </c:ext>
          </c:extLst>
        </c:ser>
        <c:ser>
          <c:idx val="2"/>
          <c:order val="2"/>
          <c:tx>
            <c:strRef>
              <c:f>ANALYSE_02_01_2023!$F$36</c:f>
              <c:strCache>
                <c:ptCount val="1"/>
                <c:pt idx="0">
                  <c:v>After Create User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ANALYSE_02_01_2023!$J$36:$L$36</c:f>
              <c:numCache>
                <c:formatCode>General</c:formatCode>
                <c:ptCount val="3"/>
                <c:pt idx="0">
                  <c:v>525</c:v>
                </c:pt>
                <c:pt idx="1">
                  <c:v>164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695-AF41-985D-CF5AF7DAF70F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Comparaison!$A$8</c:f>
              <c:strCache>
                <c:ptCount val="1"/>
                <c:pt idx="0">
                  <c:v>Analyse version initiale
02/01/2023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Comparaison!$C$7:$E$7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Comparaison!$C$8:$E$8</c:f>
              <c:numCache>
                <c:formatCode>0</c:formatCode>
                <c:ptCount val="3"/>
                <c:pt idx="0">
                  <c:v>481.63636363636363</c:v>
                </c:pt>
                <c:pt idx="1">
                  <c:v>96.454545454545453</c:v>
                </c:pt>
                <c:pt idx="2">
                  <c:v>3.5454545454545454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BB-B64F-A319-3E3F3E2B9647}"/>
            </c:ext>
          </c:extLst>
        </c:ser>
        <c:ser>
          <c:idx val="1"/>
          <c:order val="1"/>
          <c:tx>
            <c:strRef>
              <c:f>Comparaison!$A$9</c:f>
              <c:strCache>
                <c:ptCount val="1"/>
                <c:pt idx="0">
                  <c:v>Analyse version finale
30/01/2023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Comparaison!$C$7:$E$7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Comparaison!$C$9:$E$9</c:f>
              <c:numCache>
                <c:formatCode>0</c:formatCode>
                <c:ptCount val="3"/>
                <c:pt idx="0" formatCode="General">
                  <c:v>89</c:v>
                </c:pt>
                <c:pt idx="1">
                  <c:v>24.625</c:v>
                </c:pt>
                <c:pt idx="2">
                  <c:v>2.9523809523809526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BB-B64F-A319-3E3F3E2B9647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ANALYSE_02_01_2023!$F$34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ANALYSE_02_01_2023!$N$34:$Q$34</c:f>
              <c:numCache>
                <c:formatCode>General</c:formatCode>
                <c:ptCount val="4"/>
                <c:pt idx="0">
                  <c:v>9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18-8A47-A843-A84F63E00FA4}"/>
            </c:ext>
          </c:extLst>
        </c:ser>
        <c:ser>
          <c:idx val="1"/>
          <c:order val="1"/>
          <c:tx>
            <c:strRef>
              <c:f>ANALYSE_02_01_2023!$F$35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ANALYSE_02_01_2023!$N$35:$Q$35</c:f>
              <c:numCache>
                <c:formatCode>General</c:formatCode>
                <c:ptCount val="4"/>
                <c:pt idx="0">
                  <c:v>9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B18-8A47-A843-A84F63E00FA4}"/>
            </c:ext>
          </c:extLst>
        </c:ser>
        <c:ser>
          <c:idx val="2"/>
          <c:order val="2"/>
          <c:tx>
            <c:strRef>
              <c:f>ANALYSE_02_01_2023!$F$36</c:f>
              <c:strCache>
                <c:ptCount val="1"/>
                <c:pt idx="0">
                  <c:v>After Create User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ANALYSE_02_01_2023!$N$36:$Q$36</c:f>
              <c:numCache>
                <c:formatCode>General</c:formatCode>
                <c:ptCount val="4"/>
                <c:pt idx="0">
                  <c:v>10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B18-8A47-A843-A84F63E00FA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ANALYSE_02_01_2023!$F$34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ANALYSE_02_01_2023!$S$34:$V$34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0.45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055-E84F-BFB7-0B5238774925}"/>
            </c:ext>
          </c:extLst>
        </c:ser>
        <c:ser>
          <c:idx val="1"/>
          <c:order val="1"/>
          <c:tx>
            <c:strRef>
              <c:f>ANALYSE_02_01_2023!$F$35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ANALYSE_02_01_2023!$S$35:$V$35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0.44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055-E84F-BFB7-0B5238774925}"/>
            </c:ext>
          </c:extLst>
        </c:ser>
        <c:ser>
          <c:idx val="2"/>
          <c:order val="2"/>
          <c:tx>
            <c:strRef>
              <c:f>ANALYSE_02_01_2023!$F$36</c:f>
              <c:strCache>
                <c:ptCount val="1"/>
                <c:pt idx="0">
                  <c:v>After Create User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ANALYSE_02_01_2023!$S$36:$V$36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0.52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055-E84F-BFB7-0B523877492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ANALYSE_02_01_2023!$J$38:$L$38</c:f>
              <c:numCache>
                <c:formatCode>General</c:formatCode>
                <c:ptCount val="3"/>
                <c:pt idx="0">
                  <c:v>415</c:v>
                </c:pt>
                <c:pt idx="1">
                  <c:v>81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BD9-AD44-8C3D-CF842CA54D50}"/>
            </c:ext>
          </c:extLst>
        </c:ser>
        <c:ser>
          <c:idx val="1"/>
          <c:order val="1"/>
          <c:tx>
            <c:strRef>
              <c:f>ANALYSE_02_01_2023!$F$39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ANALYSE_02_01_2023!$J$39:$L$39</c:f>
              <c:numCache>
                <c:formatCode>General</c:formatCode>
                <c:ptCount val="3"/>
                <c:pt idx="0">
                  <c:v>417</c:v>
                </c:pt>
                <c:pt idx="1">
                  <c:v>85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BD9-AD44-8C3D-CF842CA54D5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ANALYSE_02_01_2023!$N$38:$Q$38</c:f>
              <c:numCache>
                <c:formatCode>General</c:formatCode>
                <c:ptCount val="4"/>
                <c:pt idx="0">
                  <c:v>38</c:v>
                </c:pt>
                <c:pt idx="1">
                  <c:v>5</c:v>
                </c:pt>
                <c:pt idx="2">
                  <c:v>62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AA-894C-AEF3-A314EF4730A6}"/>
            </c:ext>
          </c:extLst>
        </c:ser>
        <c:ser>
          <c:idx val="1"/>
          <c:order val="1"/>
          <c:tx>
            <c:strRef>
              <c:f>ANALYSE_02_01_2023!$F$39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ANALYSE_02_01_2023!$N$39:$Q$39</c:f>
              <c:numCache>
                <c:formatCode>General</c:formatCode>
                <c:ptCount val="4"/>
                <c:pt idx="0">
                  <c:v>34</c:v>
                </c:pt>
                <c:pt idx="1">
                  <c:v>5</c:v>
                </c:pt>
                <c:pt idx="2">
                  <c:v>62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4AA-894C-AEF3-A314EF4730A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ANALYSE_02_01_2023!$S$38:$V$38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1AD-B144-A22D-D23FC29720B3}"/>
            </c:ext>
          </c:extLst>
        </c:ser>
        <c:ser>
          <c:idx val="1"/>
          <c:order val="1"/>
          <c:tx>
            <c:strRef>
              <c:f>ANALYSE_02_01_2023!$F$39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ANALYSE_02_01_2023!$S$39:$V$39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1AD-B144-A22D-D23FC29720B3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ANALYSE_02_01_2023!$F$41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ANALYSE_02_01_2023!$J$41:$L$41</c:f>
              <c:numCache>
                <c:formatCode>General</c:formatCode>
                <c:ptCount val="3"/>
                <c:pt idx="0">
                  <c:v>546</c:v>
                </c:pt>
                <c:pt idx="1">
                  <c:v>84</c:v>
                </c:pt>
                <c:pt idx="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F5-AB4F-BF18-AEF302970D5B}"/>
            </c:ext>
          </c:extLst>
        </c:ser>
        <c:ser>
          <c:idx val="1"/>
          <c:order val="1"/>
          <c:tx>
            <c:strRef>
              <c:f>ANALYSE_02_01_2023!$F$42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ANALYSE_02_01_2023!$J$42:$L$42</c:f>
              <c:numCache>
                <c:formatCode>General</c:formatCode>
                <c:ptCount val="3"/>
                <c:pt idx="0">
                  <c:v>531</c:v>
                </c:pt>
                <c:pt idx="1">
                  <c:v>88</c:v>
                </c:pt>
                <c:pt idx="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7F5-AB4F-BF18-AEF302970D5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ANALYSE_02_01_2023!$F$41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ANALYSE_02_01_2023!$N$41:$Q$41</c:f>
              <c:numCache>
                <c:formatCode>General</c:formatCode>
                <c:ptCount val="4"/>
                <c:pt idx="0">
                  <c:v>35</c:v>
                </c:pt>
                <c:pt idx="1">
                  <c:v>5</c:v>
                </c:pt>
                <c:pt idx="2">
                  <c:v>62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30-4C46-BF5D-D5319DAED07C}"/>
            </c:ext>
          </c:extLst>
        </c:ser>
        <c:ser>
          <c:idx val="1"/>
          <c:order val="1"/>
          <c:tx>
            <c:strRef>
              <c:f>ANALYSE_02_01_2023!$F$42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ANALYSE_02_01_2023!$N$42:$Q$42</c:f>
              <c:numCache>
                <c:formatCode>General</c:formatCode>
                <c:ptCount val="4"/>
                <c:pt idx="0">
                  <c:v>40</c:v>
                </c:pt>
                <c:pt idx="1">
                  <c:v>5</c:v>
                </c:pt>
                <c:pt idx="2">
                  <c:v>62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F30-4C46-BF5D-D5319DAED07C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ANALYSE_02_01_2023!$F$41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ANALYSE_02_01_2023!$S$41:$V$41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1.94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D9E-7E40-B176-E78283AD1D1E}"/>
            </c:ext>
          </c:extLst>
        </c:ser>
        <c:ser>
          <c:idx val="1"/>
          <c:order val="1"/>
          <c:tx>
            <c:strRef>
              <c:f>ANALYSE_02_01_2023!$F$42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ANALYSE_02_01_2023!$S$42:$V$42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1.56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D9E-7E40-B176-E78283AD1D1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ANALYSE_30_01_2023!$F$14</c:f>
              <c:strCache>
                <c:ptCount val="1"/>
                <c:pt idx="0">
                  <c:v>Initial load page after Login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ANALYSE_30_01_2023!$J$14:$L$14</c:f>
              <c:numCache>
                <c:formatCode>General</c:formatCode>
                <c:ptCount val="3"/>
                <c:pt idx="0">
                  <c:v>83</c:v>
                </c:pt>
                <c:pt idx="1">
                  <c:v>31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DA-0748-A284-AE826CF870F1}"/>
            </c:ext>
          </c:extLst>
        </c:ser>
        <c:ser>
          <c:idx val="1"/>
          <c:order val="1"/>
          <c:tx>
            <c:strRef>
              <c:f>ANALYSE_30_01_2023!$F$15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ANALYSE_30_01_2023!$J$15:$L$15</c:f>
              <c:numCache>
                <c:formatCode>General</c:formatCode>
                <c:ptCount val="3"/>
                <c:pt idx="0">
                  <c:v>73</c:v>
                </c:pt>
                <c:pt idx="1">
                  <c:v>24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9DA-0748-A284-AE826CF870F1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ANALYSE_30_01_2023!$F$14</c:f>
              <c:strCache>
                <c:ptCount val="1"/>
                <c:pt idx="0">
                  <c:v>Initial load page after Login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ANALYSE_30_01_2023!$N$14:$Q$14</c:f>
              <c:numCache>
                <c:formatCode>General</c:formatCode>
                <c:ptCount val="4"/>
                <c:pt idx="0">
                  <c:v>17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236-404C-99C8-F4064F77CA95}"/>
            </c:ext>
          </c:extLst>
        </c:ser>
        <c:ser>
          <c:idx val="1"/>
          <c:order val="1"/>
          <c:tx>
            <c:strRef>
              <c:f>ANALYSE_30_01_2023!$F$15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ANALYSE_30_01_2023!$N$15:$Q$15</c:f>
              <c:numCache>
                <c:formatCode>General</c:formatCode>
                <c:ptCount val="4"/>
                <c:pt idx="0">
                  <c:v>11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236-404C-99C8-F4064F77CA9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Comparaison!$A$8</c:f>
              <c:strCache>
                <c:ptCount val="1"/>
                <c:pt idx="0">
                  <c:v>Analyse version initiale
02/01/2023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Comparaison!$I$7:$K$7</c:f>
              <c:strCache>
                <c:ptCount val="3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</c:strCache>
            </c:strRef>
          </c:cat>
          <c:val>
            <c:numRef>
              <c:f>Comparaison!$I$8:$K$8</c:f>
              <c:numCache>
                <c:formatCode>0.00</c:formatCode>
                <c:ptCount val="3"/>
                <c:pt idx="0">
                  <c:v>1.4705882352941178</c:v>
                </c:pt>
                <c:pt idx="1">
                  <c:v>1.4705882352941178</c:v>
                </c:pt>
                <c:pt idx="2">
                  <c:v>1.4947058823529411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8C-D246-801F-B57703C31FD5}"/>
            </c:ext>
          </c:extLst>
        </c:ser>
        <c:ser>
          <c:idx val="1"/>
          <c:order val="1"/>
          <c:tx>
            <c:strRef>
              <c:f>Comparaison!$A$9</c:f>
              <c:strCache>
                <c:ptCount val="1"/>
                <c:pt idx="0">
                  <c:v>Analyse version finale
30/01/2023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Comparaison!$I$7:$K$7</c:f>
              <c:strCache>
                <c:ptCount val="3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</c:strCache>
            </c:strRef>
          </c:cat>
          <c:val>
            <c:numRef>
              <c:f>Comparaison!$I$9:$K$9</c:f>
              <c:numCache>
                <c:formatCode>0.00</c:formatCode>
                <c:ptCount val="3"/>
                <c:pt idx="0">
                  <c:v>1.8</c:v>
                </c:pt>
                <c:pt idx="1">
                  <c:v>1.6</c:v>
                </c:pt>
                <c:pt idx="2">
                  <c:v>3.1873684210526307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8C-D246-801F-B57703C31FD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ANALYSE_30_01_2023!$F$14</c:f>
              <c:strCache>
                <c:ptCount val="1"/>
                <c:pt idx="0">
                  <c:v>Initial load page after Login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ANALYSE_30_01_2023!$S$14:$V$14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1.89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EE-4B45-9B1A-D8E9D8B1F59C}"/>
            </c:ext>
          </c:extLst>
        </c:ser>
        <c:ser>
          <c:idx val="1"/>
          <c:order val="1"/>
          <c:tx>
            <c:strRef>
              <c:f>ANALYSE_30_01_2023!$F$15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ANALYSE_30_01_2023!$S$15:$V$15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1.87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EEE-4B45-9B1A-D8E9D8B1F59C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ANALYSE_30_01_2023!$F$17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ANALYSE_30_01_2023!$J$17:$L$17</c:f>
              <c:numCache>
                <c:formatCode>General</c:formatCode>
                <c:ptCount val="3"/>
                <c:pt idx="0">
                  <c:v>67</c:v>
                </c:pt>
                <c:pt idx="1">
                  <c:v>27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B36-2742-8AC1-21851C272F47}"/>
            </c:ext>
          </c:extLst>
        </c:ser>
        <c:ser>
          <c:idx val="1"/>
          <c:order val="1"/>
          <c:tx>
            <c:strRef>
              <c:f>ANALYSE_30_01_2023!$F$18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ANALYSE_30_01_2023!$J$18:$L$18</c:f>
              <c:numCache>
                <c:formatCode>General</c:formatCode>
                <c:ptCount val="3"/>
                <c:pt idx="0">
                  <c:v>65</c:v>
                </c:pt>
                <c:pt idx="1">
                  <c:v>27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B36-2742-8AC1-21851C272F47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ANALYSE_30_01_2023!$F$17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ANALYSE_30_01_2023!$N$17:$Q$17</c:f>
              <c:numCache>
                <c:formatCode>General</c:formatCode>
                <c:ptCount val="4"/>
                <c:pt idx="0">
                  <c:v>10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47E-B341-B2CC-2934D39AD7FD}"/>
            </c:ext>
          </c:extLst>
        </c:ser>
        <c:ser>
          <c:idx val="1"/>
          <c:order val="1"/>
          <c:tx>
            <c:strRef>
              <c:f>ANALYSE_30_01_2023!$F$18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ANALYSE_30_01_2023!$N$18:$Q$18</c:f>
              <c:numCache>
                <c:formatCode>General</c:formatCode>
                <c:ptCount val="4"/>
                <c:pt idx="0">
                  <c:v>9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47E-B341-B2CC-2934D39AD7FD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ANALYSE_02_01_2023!$F$17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ANALYSE_02_01_2023!$S$17:$V$17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535-D240-A3A8-3296A52AC38B}"/>
            </c:ext>
          </c:extLst>
        </c:ser>
        <c:ser>
          <c:idx val="1"/>
          <c:order val="1"/>
          <c:tx>
            <c:strRef>
              <c:f>ANALYSE_02_01_2023!$F$18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ANALYSE_02_01_2023!$S$18:$V$18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535-D240-A3A8-3296A52AC38B}"/>
            </c:ext>
          </c:extLst>
        </c:ser>
        <c:ser>
          <c:idx val="2"/>
          <c:order val="2"/>
          <c:tx>
            <c:strRef>
              <c:f>ANALYSE_02_01_2023!$F$19</c:f>
              <c:strCache>
                <c:ptCount val="1"/>
                <c:pt idx="0">
                  <c:v>After Logout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ANALYSE_02_01_2023!$S$19:$V$19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535-D240-A3A8-3296A52AC38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ANALYSE_30_01_2023!$F$20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ANALYSE_30_01_2023!$J$20:$L$20</c:f>
              <c:numCache>
                <c:formatCode>General</c:formatCode>
                <c:ptCount val="3"/>
                <c:pt idx="0">
                  <c:v>110</c:v>
                </c:pt>
                <c:pt idx="1">
                  <c:v>24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7D-6041-9DF3-358B1756FB66}"/>
            </c:ext>
          </c:extLst>
        </c:ser>
        <c:ser>
          <c:idx val="1"/>
          <c:order val="1"/>
          <c:tx>
            <c:strRef>
              <c:f>ANALYSE_30_01_2023!$F$21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ANALYSE_30_01_2023!$J$21:$L$21</c:f>
              <c:numCache>
                <c:formatCode>General</c:formatCode>
                <c:ptCount val="3"/>
                <c:pt idx="0">
                  <c:v>86</c:v>
                </c:pt>
                <c:pt idx="1">
                  <c:v>23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E7D-6041-9DF3-358B1756FB66}"/>
            </c:ext>
          </c:extLst>
        </c:ser>
        <c:ser>
          <c:idx val="2"/>
          <c:order val="2"/>
          <c:tx>
            <c:strRef>
              <c:f>ANALYSE_30_01_2023!$F$22</c:f>
              <c:strCache>
                <c:ptCount val="1"/>
                <c:pt idx="0">
                  <c:v>After create task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ANALYSE_30_01_2023!$J$22:$L$22</c:f>
              <c:numCache>
                <c:formatCode>General</c:formatCode>
                <c:ptCount val="3"/>
                <c:pt idx="0">
                  <c:v>98</c:v>
                </c:pt>
                <c:pt idx="1">
                  <c:v>31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E7D-6041-9DF3-358B1756FB66}"/>
            </c:ext>
          </c:extLst>
        </c:ser>
        <c:ser>
          <c:idx val="3"/>
          <c:order val="3"/>
          <c:tx>
            <c:strRef>
              <c:f>ANALYSE_30_01_2023!$F$23</c:f>
              <c:strCache>
                <c:ptCount val="1"/>
                <c:pt idx="0">
                  <c:v>After edit task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ANALYSE_30_01_2023!$J$23:$L$23</c:f>
              <c:numCache>
                <c:formatCode>General</c:formatCode>
                <c:ptCount val="3"/>
                <c:pt idx="0">
                  <c:v>87</c:v>
                </c:pt>
                <c:pt idx="1">
                  <c:v>22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E7D-6041-9DF3-358B1756FB66}"/>
            </c:ext>
          </c:extLst>
        </c:ser>
        <c:ser>
          <c:idx val="4"/>
          <c:order val="4"/>
          <c:tx>
            <c:strRef>
              <c:f>ANALYSE_30_01_2023!$F$24</c:f>
              <c:strCache>
                <c:ptCount val="1"/>
                <c:pt idx="0">
                  <c:v>After delete task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ANALYSE_30_01_2023!$J$24:$L$24</c:f>
              <c:numCache>
                <c:formatCode>General</c:formatCode>
                <c:ptCount val="3"/>
                <c:pt idx="0">
                  <c:v>91</c:v>
                </c:pt>
                <c:pt idx="1">
                  <c:v>25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E7D-6041-9DF3-358B1756FB66}"/>
            </c:ext>
          </c:extLst>
        </c:ser>
        <c:ser>
          <c:idx val="5"/>
          <c:order val="5"/>
          <c:tx>
            <c:strRef>
              <c:f>ANALYSE_30_01_2023!$F$25</c:f>
              <c:strCache>
                <c:ptCount val="1"/>
                <c:pt idx="0">
                  <c:v>After toogle task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ANALYSE_30_01_2023!$J$25:$L$25</c:f>
              <c:numCache>
                <c:formatCode>General</c:formatCode>
                <c:ptCount val="3"/>
                <c:pt idx="0">
                  <c:v>93</c:v>
                </c:pt>
                <c:pt idx="1">
                  <c:v>28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E7D-6041-9DF3-358B1756FB6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447032720920129"/>
          <c:y val="0.19033030312478799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33</c:v>
                </c:pt>
                <c:pt idx="1">
                  <c:v>8.49</c:v>
                </c:pt>
                <c:pt idx="2">
                  <c:v>31</c:v>
                </c:pt>
                <c:pt idx="3">
                  <c:v>2</c:v>
                </c:pt>
                <c:pt idx="4">
                  <c:v>0</c:v>
                </c:pt>
                <c:pt idx="5">
                  <c:v>26</c:v>
                </c:pt>
                <c:pt idx="6">
                  <c:v>5</c:v>
                </c:pt>
                <c:pt idx="7">
                  <c:v>83.87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5FD4-1140-A83D-A8C5C8D26DDF}"/>
            </c:ext>
          </c:extLst>
        </c:ser>
        <c:ser>
          <c:idx val="1"/>
          <c:order val="1"/>
          <c:tx>
            <c:strRef>
              <c:f>ANALYSE_02_01_2023!$F$22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33</c:v>
                </c:pt>
                <c:pt idx="1">
                  <c:v>9.9600000000000009</c:v>
                </c:pt>
                <c:pt idx="2">
                  <c:v>31</c:v>
                </c:pt>
                <c:pt idx="3">
                  <c:v>2</c:v>
                </c:pt>
                <c:pt idx="4">
                  <c:v>0</c:v>
                </c:pt>
                <c:pt idx="5">
                  <c:v>26</c:v>
                </c:pt>
                <c:pt idx="6">
                  <c:v>5</c:v>
                </c:pt>
                <c:pt idx="7">
                  <c:v>83.87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5FD4-1140-A83D-A8C5C8D26DDF}"/>
            </c:ext>
          </c:extLst>
        </c:ser>
        <c:ser>
          <c:idx val="2"/>
          <c:order val="2"/>
          <c:tx>
            <c:strRef>
              <c:f>ANALYSE_02_01_2023!$F$23</c:f>
              <c:strCache>
                <c:ptCount val="1"/>
                <c:pt idx="0">
                  <c:v>After create task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33</c:v>
                </c:pt>
                <c:pt idx="1">
                  <c:v>8.6300000000000008</c:v>
                </c:pt>
                <c:pt idx="2">
                  <c:v>31</c:v>
                </c:pt>
                <c:pt idx="3">
                  <c:v>2</c:v>
                </c:pt>
                <c:pt idx="4">
                  <c:v>0</c:v>
                </c:pt>
                <c:pt idx="5">
                  <c:v>26</c:v>
                </c:pt>
                <c:pt idx="6">
                  <c:v>5</c:v>
                </c:pt>
                <c:pt idx="7">
                  <c:v>83.87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2-5FD4-1140-A83D-A8C5C8D26DDF}"/>
            </c:ext>
          </c:extLst>
        </c:ser>
        <c:ser>
          <c:idx val="3"/>
          <c:order val="3"/>
          <c:tx>
            <c:strRef>
              <c:f>ANALYSE_02_01_2023!$F$24</c:f>
              <c:strCache>
                <c:ptCount val="1"/>
                <c:pt idx="0">
                  <c:v>After edit task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33</c:v>
                </c:pt>
                <c:pt idx="1">
                  <c:v>7.98</c:v>
                </c:pt>
                <c:pt idx="2">
                  <c:v>31</c:v>
                </c:pt>
                <c:pt idx="3">
                  <c:v>2</c:v>
                </c:pt>
                <c:pt idx="4">
                  <c:v>0</c:v>
                </c:pt>
                <c:pt idx="5">
                  <c:v>26</c:v>
                </c:pt>
                <c:pt idx="6">
                  <c:v>5</c:v>
                </c:pt>
                <c:pt idx="7">
                  <c:v>83.87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3-5FD4-1140-A83D-A8C5C8D26DDF}"/>
            </c:ext>
          </c:extLst>
        </c:ser>
        <c:ser>
          <c:idx val="4"/>
          <c:order val="4"/>
          <c:tx>
            <c:strRef>
              <c:f>ANALYSE_02_01_2023!$F$25</c:f>
              <c:strCache>
                <c:ptCount val="1"/>
                <c:pt idx="0">
                  <c:v>After delete task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33</c:v>
                </c:pt>
                <c:pt idx="1">
                  <c:v>7.05</c:v>
                </c:pt>
                <c:pt idx="2">
                  <c:v>31</c:v>
                </c:pt>
                <c:pt idx="3">
                  <c:v>2</c:v>
                </c:pt>
                <c:pt idx="4">
                  <c:v>0</c:v>
                </c:pt>
                <c:pt idx="5">
                  <c:v>26</c:v>
                </c:pt>
                <c:pt idx="6">
                  <c:v>5</c:v>
                </c:pt>
                <c:pt idx="7">
                  <c:v>83.87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4-5FD4-1140-A83D-A8C5C8D26DDF}"/>
            </c:ext>
          </c:extLst>
        </c:ser>
        <c:ser>
          <c:idx val="5"/>
          <c:order val="5"/>
          <c:tx>
            <c:strRef>
              <c:f>ANALYSE_02_01_2023!$F$26</c:f>
              <c:strCache>
                <c:ptCount val="1"/>
                <c:pt idx="0">
                  <c:v>After toogle task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33</c:v>
                </c:pt>
                <c:pt idx="1">
                  <c:v>8.16</c:v>
                </c:pt>
                <c:pt idx="2">
                  <c:v>31</c:v>
                </c:pt>
                <c:pt idx="3">
                  <c:v>2</c:v>
                </c:pt>
                <c:pt idx="4">
                  <c:v>0</c:v>
                </c:pt>
                <c:pt idx="5">
                  <c:v>26</c:v>
                </c:pt>
                <c:pt idx="6">
                  <c:v>5</c:v>
                </c:pt>
                <c:pt idx="7">
                  <c:v>83.87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5-5FD4-1140-A83D-A8C5C8D26DDF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ANALYSE_30_01_2023!$F$20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ANALYSE_30_01_2023!$N$20:$Q$20</c:f>
              <c:numCache>
                <c:formatCode>General</c:formatCode>
                <c:ptCount val="4"/>
                <c:pt idx="0">
                  <c:v>10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109-4E49-B2D0-49BD67DC7157}"/>
            </c:ext>
          </c:extLst>
        </c:ser>
        <c:ser>
          <c:idx val="1"/>
          <c:order val="1"/>
          <c:tx>
            <c:strRef>
              <c:f>ANALYSE_30_01_2023!$F$21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ANALYSE_30_01_2023!$N$21:$Q$21</c:f>
              <c:numCache>
                <c:formatCode>General</c:formatCode>
                <c:ptCount val="4"/>
                <c:pt idx="0">
                  <c:v>12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109-4E49-B2D0-49BD67DC7157}"/>
            </c:ext>
          </c:extLst>
        </c:ser>
        <c:ser>
          <c:idx val="2"/>
          <c:order val="2"/>
          <c:tx>
            <c:strRef>
              <c:f>ANALYSE_30_01_2023!$F$22</c:f>
              <c:strCache>
                <c:ptCount val="1"/>
                <c:pt idx="0">
                  <c:v>After create task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ANALYSE_30_01_2023!$N$22:$Q$22</c:f>
              <c:numCache>
                <c:formatCode>General</c:formatCode>
                <c:ptCount val="4"/>
                <c:pt idx="0">
                  <c:v>9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109-4E49-B2D0-49BD67DC7157}"/>
            </c:ext>
          </c:extLst>
        </c:ser>
        <c:ser>
          <c:idx val="3"/>
          <c:order val="3"/>
          <c:tx>
            <c:strRef>
              <c:f>ANALYSE_30_01_2023!$F$23</c:f>
              <c:strCache>
                <c:ptCount val="1"/>
                <c:pt idx="0">
                  <c:v>After edit task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ANALYSE_30_01_2023!$N$23:$Q$23</c:f>
              <c:numCache>
                <c:formatCode>General</c:formatCode>
                <c:ptCount val="4"/>
                <c:pt idx="0">
                  <c:v>11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109-4E49-B2D0-49BD67DC7157}"/>
            </c:ext>
          </c:extLst>
        </c:ser>
        <c:ser>
          <c:idx val="4"/>
          <c:order val="4"/>
          <c:tx>
            <c:strRef>
              <c:f>ANALYSE_30_01_2023!$F$24</c:f>
              <c:strCache>
                <c:ptCount val="1"/>
                <c:pt idx="0">
                  <c:v>After delete task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ANALYSE_30_01_2023!$N$24:$Q$24</c:f>
              <c:numCache>
                <c:formatCode>General</c:formatCode>
                <c:ptCount val="4"/>
                <c:pt idx="0">
                  <c:v>11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109-4E49-B2D0-49BD67DC7157}"/>
            </c:ext>
          </c:extLst>
        </c:ser>
        <c:ser>
          <c:idx val="5"/>
          <c:order val="5"/>
          <c:tx>
            <c:strRef>
              <c:f>ANALYSE_30_01_2023!$F$25</c:f>
              <c:strCache>
                <c:ptCount val="1"/>
                <c:pt idx="0">
                  <c:v>After toogle task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ANALYSE_30_01_2023!$N$25:$Q$25</c:f>
              <c:numCache>
                <c:formatCode>General</c:formatCode>
                <c:ptCount val="4"/>
                <c:pt idx="0">
                  <c:v>12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109-4E49-B2D0-49BD67DC7157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15111935224311887"/>
          <c:w val="0.64049825021872264"/>
          <c:h val="0.6682082874285171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ANALYSE_30_01_2023!$F$20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ANALYSE_30_01_2023!$S$20:$V$20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3.61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6B-934D-8C0B-EBD4EF65680E}"/>
            </c:ext>
          </c:extLst>
        </c:ser>
        <c:ser>
          <c:idx val="1"/>
          <c:order val="1"/>
          <c:tx>
            <c:strRef>
              <c:f>ANALYSE_30_01_2023!$F$21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ANALYSE_30_01_2023!$S$21:$V$21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3.36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B6B-934D-8C0B-EBD4EF65680E}"/>
            </c:ext>
          </c:extLst>
        </c:ser>
        <c:ser>
          <c:idx val="2"/>
          <c:order val="2"/>
          <c:tx>
            <c:strRef>
              <c:f>ANALYSE_30_01_2023!$F$22</c:f>
              <c:strCache>
                <c:ptCount val="1"/>
                <c:pt idx="0">
                  <c:v>After create task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ANALYSE_30_01_2023!$S$22:$V$22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2.89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B6B-934D-8C0B-EBD4EF65680E}"/>
            </c:ext>
          </c:extLst>
        </c:ser>
        <c:ser>
          <c:idx val="3"/>
          <c:order val="3"/>
          <c:tx>
            <c:strRef>
              <c:f>ANALYSE_30_01_2023!$F$23</c:f>
              <c:strCache>
                <c:ptCount val="1"/>
                <c:pt idx="0">
                  <c:v>After edit task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ANALYSE_30_01_2023!$S$23:$V$23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3.98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B6B-934D-8C0B-EBD4EF65680E}"/>
            </c:ext>
          </c:extLst>
        </c:ser>
        <c:ser>
          <c:idx val="4"/>
          <c:order val="4"/>
          <c:tx>
            <c:strRef>
              <c:f>ANALYSE_30_01_2023!$F$24</c:f>
              <c:strCache>
                <c:ptCount val="1"/>
                <c:pt idx="0">
                  <c:v>After delete task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ANALYSE_30_01_2023!$S$24:$V$24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B6B-934D-8C0B-EBD4EF65680E}"/>
            </c:ext>
          </c:extLst>
        </c:ser>
        <c:ser>
          <c:idx val="5"/>
          <c:order val="5"/>
          <c:tx>
            <c:strRef>
              <c:f>ANALYSE_30_01_2023!$F$25</c:f>
              <c:strCache>
                <c:ptCount val="1"/>
                <c:pt idx="0">
                  <c:v>After toogle task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ANALYSE_30_01_2023!$S$25:$V$25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3.15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B6B-934D-8C0B-EBD4EF65680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ANALYSE_30_01_2023!$F$27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ANALYSE_30_01_2023!$J$27:$L$27</c:f>
              <c:numCache>
                <c:formatCode>General</c:formatCode>
                <c:ptCount val="3"/>
                <c:pt idx="0">
                  <c:v>112</c:v>
                </c:pt>
                <c:pt idx="1">
                  <c:v>25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AB-A745-8FE0-D2869110BDD5}"/>
            </c:ext>
          </c:extLst>
        </c:ser>
        <c:ser>
          <c:idx val="1"/>
          <c:order val="1"/>
          <c:tx>
            <c:strRef>
              <c:f>ANALYSE_30_01_2023!$F$28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ANALYSE_30_01_2023!$J$28:$L$28</c:f>
              <c:numCache>
                <c:formatCode>General</c:formatCode>
                <c:ptCount val="3"/>
                <c:pt idx="0">
                  <c:v>100</c:v>
                </c:pt>
                <c:pt idx="1">
                  <c:v>24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9AB-A745-8FE0-D2869110BDD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447032720920129"/>
          <c:y val="0.19033030312478799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101</c:v>
                </c:pt>
                <c:pt idx="1">
                  <c:v>40.06</c:v>
                </c:pt>
                <c:pt idx="2">
                  <c:v>67</c:v>
                </c:pt>
                <c:pt idx="3">
                  <c:v>34</c:v>
                </c:pt>
                <c:pt idx="4">
                  <c:v>0</c:v>
                </c:pt>
                <c:pt idx="5">
                  <c:v>14</c:v>
                </c:pt>
                <c:pt idx="6">
                  <c:v>53</c:v>
                </c:pt>
                <c:pt idx="7">
                  <c:v>20.9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2EF0-5A4E-BB40-019B48B4CE79}"/>
            </c:ext>
          </c:extLst>
        </c:ser>
        <c:ser>
          <c:idx val="1"/>
          <c:order val="1"/>
          <c:tx>
            <c:strRef>
              <c:f>ANALYSE_02_01_2023!$F$29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53</c:v>
                </c:pt>
                <c:pt idx="1">
                  <c:v>10.59</c:v>
                </c:pt>
                <c:pt idx="2">
                  <c:v>51</c:v>
                </c:pt>
                <c:pt idx="3">
                  <c:v>2</c:v>
                </c:pt>
                <c:pt idx="4">
                  <c:v>0</c:v>
                </c:pt>
                <c:pt idx="5">
                  <c:v>46</c:v>
                </c:pt>
                <c:pt idx="6">
                  <c:v>5</c:v>
                </c:pt>
                <c:pt idx="7">
                  <c:v>90.2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2EF0-5A4E-BB40-019B48B4CE79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ANALYSE_02_01_2023!$F$14</c:f>
              <c:strCache>
                <c:ptCount val="1"/>
                <c:pt idx="0">
                  <c:v>Initial load page after Login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ANALYSE_02_01_2023!$J$14:$L$14</c:f>
              <c:numCache>
                <c:formatCode>General</c:formatCode>
                <c:ptCount val="3"/>
                <c:pt idx="0">
                  <c:v>362</c:v>
                </c:pt>
                <c:pt idx="1">
                  <c:v>68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C6-8441-A519-835330603367}"/>
            </c:ext>
          </c:extLst>
        </c:ser>
        <c:ser>
          <c:idx val="1"/>
          <c:order val="1"/>
          <c:tx>
            <c:strRef>
              <c:f>ANALYSE_02_01_2023!$F$15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ANALYSE_02_01_2023!$J$15:$L$15</c:f>
              <c:numCache>
                <c:formatCode>General</c:formatCode>
                <c:ptCount val="3"/>
                <c:pt idx="0">
                  <c:v>389</c:v>
                </c:pt>
                <c:pt idx="1">
                  <c:v>86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6C6-8441-A519-835330603367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ANALYSE_30_01_2023!$F$27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ANALYSE_30_01_2023!$N$27:$Q$27</c:f>
              <c:numCache>
                <c:formatCode>General</c:formatCode>
                <c:ptCount val="4"/>
                <c:pt idx="0">
                  <c:v>21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B9-9D46-A91A-2FA37639979B}"/>
            </c:ext>
          </c:extLst>
        </c:ser>
        <c:ser>
          <c:idx val="1"/>
          <c:order val="1"/>
          <c:tx>
            <c:strRef>
              <c:f>ANALYSE_30_01_2023!$F$28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ANALYSE_30_01_2023!$N$28:$Q$28</c:f>
              <c:numCache>
                <c:formatCode>General</c:formatCode>
                <c:ptCount val="4"/>
                <c:pt idx="0">
                  <c:v>15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BB9-9D46-A91A-2FA37639979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ANALYSE_30_01_2023!$S$27:$V$27</c:f>
              <c:numCache>
                <c:formatCode>General</c:formatCode>
                <c:ptCount val="4"/>
                <c:pt idx="0">
                  <c:v>3</c:v>
                </c:pt>
                <c:pt idx="1">
                  <c:v>2</c:v>
                </c:pt>
                <c:pt idx="2">
                  <c:v>7.26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19-0943-A219-40876C6FC6A2}"/>
            </c:ext>
          </c:extLst>
        </c:ser>
        <c:ser>
          <c:idx val="1"/>
          <c:order val="1"/>
          <c:tx>
            <c:strRef>
              <c:f>ANALYSE_30_01_2023!$F$28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ANALYSE_30_01_2023!$S$28:$V$28</c:f>
              <c:numCache>
                <c:formatCode>General</c:formatCode>
                <c:ptCount val="4"/>
                <c:pt idx="0">
                  <c:v>3</c:v>
                </c:pt>
                <c:pt idx="1">
                  <c:v>2</c:v>
                </c:pt>
                <c:pt idx="2">
                  <c:v>4.76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19-0943-A219-40876C6FC6A2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ANALYSE_30_01_2023!$F$30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ANALYSE_30_01_2023!$J$30:$L$30</c:f>
              <c:numCache>
                <c:formatCode>General</c:formatCode>
                <c:ptCount val="3"/>
                <c:pt idx="0">
                  <c:v>87</c:v>
                </c:pt>
                <c:pt idx="1">
                  <c:v>24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593-2E4B-BFDC-ADFA6054609D}"/>
            </c:ext>
          </c:extLst>
        </c:ser>
        <c:ser>
          <c:idx val="1"/>
          <c:order val="1"/>
          <c:tx>
            <c:strRef>
              <c:f>ANALYSE_30_01_2023!$F$31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ANALYSE_30_01_2023!$J$31:$L$31</c:f>
              <c:numCache>
                <c:formatCode>General</c:formatCode>
                <c:ptCount val="3"/>
                <c:pt idx="0">
                  <c:v>72</c:v>
                </c:pt>
                <c:pt idx="1">
                  <c:v>18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593-2E4B-BFDC-ADFA6054609D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447032720920129"/>
          <c:y val="0.19033030312478799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ANALYSE_02_01_2023!$F$28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101</c:v>
                </c:pt>
                <c:pt idx="1">
                  <c:v>40.06</c:v>
                </c:pt>
                <c:pt idx="2">
                  <c:v>67</c:v>
                </c:pt>
                <c:pt idx="3">
                  <c:v>34</c:v>
                </c:pt>
                <c:pt idx="4">
                  <c:v>0</c:v>
                </c:pt>
                <c:pt idx="5">
                  <c:v>14</c:v>
                </c:pt>
                <c:pt idx="6">
                  <c:v>53</c:v>
                </c:pt>
                <c:pt idx="7">
                  <c:v>20.9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9DAE-DF45-9273-9F6059614290}"/>
            </c:ext>
          </c:extLst>
        </c:ser>
        <c:ser>
          <c:idx val="1"/>
          <c:order val="1"/>
          <c:tx>
            <c:strRef>
              <c:f>ANALYSE_02_01_2023!$F$29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53</c:v>
                </c:pt>
                <c:pt idx="1">
                  <c:v>10.59</c:v>
                </c:pt>
                <c:pt idx="2">
                  <c:v>51</c:v>
                </c:pt>
                <c:pt idx="3">
                  <c:v>2</c:v>
                </c:pt>
                <c:pt idx="4">
                  <c:v>0</c:v>
                </c:pt>
                <c:pt idx="5">
                  <c:v>46</c:v>
                </c:pt>
                <c:pt idx="6">
                  <c:v>5</c:v>
                </c:pt>
                <c:pt idx="7">
                  <c:v>90.2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9DAE-DF45-9273-9F605961429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ANALYSE_30_01_2023!$F$30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ANALYSE_30_01_2023!$N$30:$Q$30</c:f>
              <c:numCache>
                <c:formatCode>General</c:formatCode>
                <c:ptCount val="4"/>
                <c:pt idx="0">
                  <c:v>17</c:v>
                </c:pt>
                <c:pt idx="1">
                  <c:v>7</c:v>
                </c:pt>
                <c:pt idx="2">
                  <c:v>49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535-6249-B236-2AF2C05597EB}"/>
            </c:ext>
          </c:extLst>
        </c:ser>
        <c:ser>
          <c:idx val="1"/>
          <c:order val="1"/>
          <c:tx>
            <c:strRef>
              <c:f>ANALYSE_30_01_2023!$F$31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ANALYSE_30_01_2023!$N$31:$Q$31</c:f>
              <c:numCache>
                <c:formatCode>General</c:formatCode>
                <c:ptCount val="4"/>
                <c:pt idx="0">
                  <c:v>14</c:v>
                </c:pt>
                <c:pt idx="1">
                  <c:v>7</c:v>
                </c:pt>
                <c:pt idx="2">
                  <c:v>49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535-6249-B236-2AF2C05597E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ANALYSE_30_01_2023!$F$30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ANALYSE_30_01_2023!$S$30:$V$30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2.2000000000000002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12-194F-B47B-CF3D3E95D5B5}"/>
            </c:ext>
          </c:extLst>
        </c:ser>
        <c:ser>
          <c:idx val="1"/>
          <c:order val="1"/>
          <c:tx>
            <c:strRef>
              <c:f>ANALYSE_30_01_2023!$F$31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ANALYSE_30_01_2023!$S$31:$V$31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2.16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12-194F-B47B-CF3D3E95D5B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ANALYSE_30_01_2023!$F$33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ANALYSE_30_01_2023!$J$33:$L$33</c:f>
              <c:numCache>
                <c:formatCode>General</c:formatCode>
                <c:ptCount val="3"/>
                <c:pt idx="0">
                  <c:v>121</c:v>
                </c:pt>
                <c:pt idx="1">
                  <c:v>26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9DB-094D-AAB3-DA3A3BB16305}"/>
            </c:ext>
          </c:extLst>
        </c:ser>
        <c:ser>
          <c:idx val="1"/>
          <c:order val="1"/>
          <c:tx>
            <c:strRef>
              <c:f>ANALYSE_30_01_2023!$F$34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ANALYSE_30_01_2023!$J$34:$L$34</c:f>
              <c:numCache>
                <c:formatCode>General</c:formatCode>
                <c:ptCount val="3"/>
                <c:pt idx="0">
                  <c:v>107</c:v>
                </c:pt>
                <c:pt idx="1">
                  <c:v>21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9DB-094D-AAB3-DA3A3BB1630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447032720920129"/>
          <c:y val="0.19033030312478799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53</c:v>
                </c:pt>
                <c:pt idx="1">
                  <c:v>19.16</c:v>
                </c:pt>
                <c:pt idx="2">
                  <c:v>51</c:v>
                </c:pt>
                <c:pt idx="3">
                  <c:v>2</c:v>
                </c:pt>
                <c:pt idx="4">
                  <c:v>0</c:v>
                </c:pt>
                <c:pt idx="5">
                  <c:v>46</c:v>
                </c:pt>
                <c:pt idx="6">
                  <c:v>5</c:v>
                </c:pt>
                <c:pt idx="7">
                  <c:v>90.2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AFF0-4B4A-A9BA-8326BE3C36B3}"/>
            </c:ext>
          </c:extLst>
        </c:ser>
        <c:ser>
          <c:idx val="1"/>
          <c:order val="1"/>
          <c:tx>
            <c:strRef>
              <c:f>ANALYSE_02_01_2023!$F$32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53</c:v>
                </c:pt>
                <c:pt idx="1">
                  <c:v>13.65</c:v>
                </c:pt>
                <c:pt idx="2">
                  <c:v>51</c:v>
                </c:pt>
                <c:pt idx="3">
                  <c:v>2</c:v>
                </c:pt>
                <c:pt idx="4">
                  <c:v>0</c:v>
                </c:pt>
                <c:pt idx="5">
                  <c:v>46</c:v>
                </c:pt>
                <c:pt idx="6">
                  <c:v>5</c:v>
                </c:pt>
                <c:pt idx="7">
                  <c:v>90.2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AFF0-4B4A-A9BA-8326BE3C36B3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ANALYSE_30_01_2023!$F$33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ANALYSE_30_01_2023!$N$30:$Q$30</c:f>
              <c:numCache>
                <c:formatCode>General</c:formatCode>
                <c:ptCount val="4"/>
                <c:pt idx="0">
                  <c:v>17</c:v>
                </c:pt>
                <c:pt idx="1">
                  <c:v>7</c:v>
                </c:pt>
                <c:pt idx="2">
                  <c:v>49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F1-894C-B33D-8411219E3EB7}"/>
            </c:ext>
          </c:extLst>
        </c:ser>
        <c:ser>
          <c:idx val="1"/>
          <c:order val="1"/>
          <c:tx>
            <c:strRef>
              <c:f>ANALYSE_30_01_2023!$F$34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ANALYSE_30_01_2023!$N$34:$Q$34</c:f>
              <c:numCache>
                <c:formatCode>General</c:formatCode>
                <c:ptCount val="4"/>
                <c:pt idx="0">
                  <c:v>14</c:v>
                </c:pt>
                <c:pt idx="1">
                  <c:v>7</c:v>
                </c:pt>
                <c:pt idx="2">
                  <c:v>49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FF1-894C-B33D-8411219E3EB7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ANALYSE_30_01_2023!$F$33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ANALYSE_30_01_2023!$S$33:$V$33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3.84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25D-F54C-89DE-3A4BBB2C97C5}"/>
            </c:ext>
          </c:extLst>
        </c:ser>
        <c:ser>
          <c:idx val="1"/>
          <c:order val="1"/>
          <c:tx>
            <c:strRef>
              <c:f>ANALYSE_30_01_2023!$F$34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ANALYSE_30_01_2023!$S$34:$V$34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2.73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25D-F54C-89DE-3A4BBB2C97C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ANALYSE_02_01_2023!$F$14</c:f>
              <c:strCache>
                <c:ptCount val="1"/>
                <c:pt idx="0">
                  <c:v>Initial load page after Login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ANALYSE_02_01_2023!$N$14:$Q$14</c:f>
              <c:numCache>
                <c:formatCode>General</c:formatCode>
                <c:ptCount val="4"/>
                <c:pt idx="0">
                  <c:v>9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D89-A242-88F8-E64CB81F4E99}"/>
            </c:ext>
          </c:extLst>
        </c:ser>
        <c:ser>
          <c:idx val="1"/>
          <c:order val="1"/>
          <c:tx>
            <c:strRef>
              <c:f>ANALYSE_02_01_2023!$F$15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ANALYSE_02_01_2023!$N$14:$Q$14</c:f>
              <c:numCache>
                <c:formatCode>General</c:formatCode>
                <c:ptCount val="4"/>
                <c:pt idx="0">
                  <c:v>9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D89-A242-88F8-E64CB81F4E99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ANALYSE_30_01_2023!$F$36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ANALYSE_30_01_2023!$J$36:$L$36</c:f>
              <c:numCache>
                <c:formatCode>General</c:formatCode>
                <c:ptCount val="3"/>
                <c:pt idx="0">
                  <c:v>91</c:v>
                </c:pt>
                <c:pt idx="1">
                  <c:v>30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FB-EE40-A04F-26B7A5253B2A}"/>
            </c:ext>
          </c:extLst>
        </c:ser>
        <c:ser>
          <c:idx val="1"/>
          <c:order val="1"/>
          <c:tx>
            <c:strRef>
              <c:f>ANALYSE_02_01_2023!$F$35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ANALYSE_30_01_2023!$J$37:$L$37</c:f>
              <c:numCache>
                <c:formatCode>General</c:formatCode>
                <c:ptCount val="3"/>
                <c:pt idx="0">
                  <c:v>79</c:v>
                </c:pt>
                <c:pt idx="1">
                  <c:v>24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AFB-EE40-A04F-26B7A5253B2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447032720920129"/>
          <c:y val="0.19033030312478799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ANALYSE_02_01_2023!$F$34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18</c:v>
                </c:pt>
                <c:pt idx="1">
                  <c:v>7.69</c:v>
                </c:pt>
                <c:pt idx="2">
                  <c:v>17</c:v>
                </c:pt>
                <c:pt idx="3">
                  <c:v>1</c:v>
                </c:pt>
                <c:pt idx="4">
                  <c:v>0</c:v>
                </c:pt>
                <c:pt idx="5">
                  <c:v>14</c:v>
                </c:pt>
                <c:pt idx="6">
                  <c:v>3</c:v>
                </c:pt>
                <c:pt idx="7">
                  <c:v>82.35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B7C4-9D4A-B687-8F490938778E}"/>
            </c:ext>
          </c:extLst>
        </c:ser>
        <c:ser>
          <c:idx val="1"/>
          <c:order val="1"/>
          <c:tx>
            <c:strRef>
              <c:f>ANALYSE_02_01_2023!$F$35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18</c:v>
                </c:pt>
                <c:pt idx="1">
                  <c:v>6.71</c:v>
                </c:pt>
                <c:pt idx="2">
                  <c:v>17</c:v>
                </c:pt>
                <c:pt idx="3">
                  <c:v>1</c:v>
                </c:pt>
                <c:pt idx="4">
                  <c:v>0</c:v>
                </c:pt>
                <c:pt idx="5">
                  <c:v>14</c:v>
                </c:pt>
                <c:pt idx="6">
                  <c:v>3</c:v>
                </c:pt>
                <c:pt idx="7">
                  <c:v>82.35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B7C4-9D4A-B687-8F490938778E}"/>
            </c:ext>
          </c:extLst>
        </c:ser>
        <c:ser>
          <c:idx val="2"/>
          <c:order val="2"/>
          <c:tx>
            <c:strRef>
              <c:f>ANALYSE_02_01_2023!$F$36</c:f>
              <c:strCache>
                <c:ptCount val="1"/>
                <c:pt idx="0">
                  <c:v>After Create User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18</c:v>
                </c:pt>
                <c:pt idx="1">
                  <c:v>6.62</c:v>
                </c:pt>
                <c:pt idx="2">
                  <c:v>17</c:v>
                </c:pt>
                <c:pt idx="3">
                  <c:v>1</c:v>
                </c:pt>
                <c:pt idx="4">
                  <c:v>0</c:v>
                </c:pt>
                <c:pt idx="5">
                  <c:v>14</c:v>
                </c:pt>
                <c:pt idx="6">
                  <c:v>3</c:v>
                </c:pt>
                <c:pt idx="7">
                  <c:v>82.35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2-B7C4-9D4A-B687-8F490938778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ANALYSE_30_01_2023!$F$36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ANALYSE_30_01_2023!$N$36:$Q$36</c:f>
              <c:numCache>
                <c:formatCode>General</c:formatCode>
                <c:ptCount val="4"/>
                <c:pt idx="0">
                  <c:v>9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D1B-574C-A9A1-61976A069789}"/>
            </c:ext>
          </c:extLst>
        </c:ser>
        <c:ser>
          <c:idx val="1"/>
          <c:order val="1"/>
          <c:tx>
            <c:strRef>
              <c:f>ANALYSE_30_01_2023!$F$37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ANALYSE_30_01_2023!$N$37:$Q$37</c:f>
              <c:numCache>
                <c:formatCode>General</c:formatCode>
                <c:ptCount val="4"/>
                <c:pt idx="0">
                  <c:v>6</c:v>
                </c:pt>
                <c:pt idx="1">
                  <c:v>7</c:v>
                </c:pt>
                <c:pt idx="2">
                  <c:v>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D1B-574C-A9A1-61976A069789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ANALYSE_30_01_2023!$F$36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ANALYSE_30_01_2023!$S$36:$V$36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4.05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DDB-7A4E-B62F-3A2744C384E4}"/>
            </c:ext>
          </c:extLst>
        </c:ser>
        <c:ser>
          <c:idx val="1"/>
          <c:order val="1"/>
          <c:tx>
            <c:strRef>
              <c:f>ANALYSE_30_01_2023!$F$37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ANALYSE_30_01_2023!$S$37:$V$37</c:f>
              <c:numCache>
                <c:formatCode>General</c:formatCode>
                <c:ptCount val="4"/>
                <c:pt idx="0">
                  <c:v>2</c:v>
                </c:pt>
                <c:pt idx="1">
                  <c:v>2</c:v>
                </c:pt>
                <c:pt idx="2">
                  <c:v>2.81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DDB-7A4E-B62F-3A2744C384E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ANALYSE_30_01_2023!$F$39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ANALYSE_30_01_2023!$J$39:$L$39</c:f>
              <c:numCache>
                <c:formatCode>General</c:formatCode>
                <c:ptCount val="3"/>
                <c:pt idx="0">
                  <c:v>79</c:v>
                </c:pt>
                <c:pt idx="1">
                  <c:v>18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4D-BE4E-8FDA-196A2E844808}"/>
            </c:ext>
          </c:extLst>
        </c:ser>
        <c:ser>
          <c:idx val="1"/>
          <c:order val="1"/>
          <c:tx>
            <c:strRef>
              <c:f>ANALYSE_30_01_2023!$F$40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ANALYSE_30_01_2023!$J$40:$L$40</c:f>
              <c:numCache>
                <c:formatCode>General</c:formatCode>
                <c:ptCount val="3"/>
                <c:pt idx="0">
                  <c:v>87</c:v>
                </c:pt>
                <c:pt idx="1">
                  <c:v>22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24D-BE4E-8FDA-196A2E84480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447032720920129"/>
          <c:y val="0.19033030312478799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ANALYSE_02_01_2023!$F$38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4</c:v>
                </c:pt>
                <c:pt idx="1">
                  <c:v>3.99</c:v>
                </c:pt>
                <c:pt idx="2">
                  <c:v>4</c:v>
                </c:pt>
                <c:pt idx="3">
                  <c:v>0</c:v>
                </c:pt>
                <c:pt idx="4">
                  <c:v>0</c:v>
                </c:pt>
                <c:pt idx="5">
                  <c:v>4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5F63-9A4B-8A8C-AFD93FEB4322}"/>
            </c:ext>
          </c:extLst>
        </c:ser>
        <c:ser>
          <c:idx val="1"/>
          <c:order val="1"/>
          <c:tx>
            <c:strRef>
              <c:f>ANALYSE_02_01_2023!$F$39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4</c:v>
                </c:pt>
                <c:pt idx="1">
                  <c:v>1.08</c:v>
                </c:pt>
                <c:pt idx="2">
                  <c:v>4</c:v>
                </c:pt>
                <c:pt idx="3">
                  <c:v>0</c:v>
                </c:pt>
                <c:pt idx="4">
                  <c:v>0</c:v>
                </c:pt>
                <c:pt idx="5">
                  <c:v>4</c:v>
                </c:pt>
                <c:pt idx="6">
                  <c:v>0</c:v>
                </c:pt>
                <c:pt idx="7">
                  <c:v>100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5F63-9A4B-8A8C-AFD93FEB4322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ANALYSE_30_01_2023!$F$39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ANALYSE_30_01_2023!$N$39:$Q$39</c:f>
              <c:numCache>
                <c:formatCode>General</c:formatCode>
                <c:ptCount val="4"/>
                <c:pt idx="0">
                  <c:v>32</c:v>
                </c:pt>
                <c:pt idx="1">
                  <c:v>7</c:v>
                </c:pt>
                <c:pt idx="2">
                  <c:v>94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55E-0E47-9EA5-E689E0E31818}"/>
            </c:ext>
          </c:extLst>
        </c:ser>
        <c:ser>
          <c:idx val="1"/>
          <c:order val="1"/>
          <c:tx>
            <c:strRef>
              <c:f>ANALYSE_30_01_2023!$F$40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ANALYSE_30_01_2023!$N$40:$Q$40</c:f>
              <c:numCache>
                <c:formatCode>General</c:formatCode>
                <c:ptCount val="4"/>
                <c:pt idx="0">
                  <c:v>33</c:v>
                </c:pt>
                <c:pt idx="1">
                  <c:v>7</c:v>
                </c:pt>
                <c:pt idx="2">
                  <c:v>94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55E-0E47-9EA5-E689E0E3181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ANALYSE_30_01_2023!$F$39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ANALYSE_30_01_2023!$S$39:$V$39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1.79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54F-B443-8809-614B4EE05EEC}"/>
            </c:ext>
          </c:extLst>
        </c:ser>
        <c:ser>
          <c:idx val="1"/>
          <c:order val="1"/>
          <c:tx>
            <c:strRef>
              <c:f>ANALYSE_30_01_2023!$F$40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ANALYSE_30_01_2023!$S$40:$V$40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1.65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54F-B443-8809-614B4EE05EEC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ANALYSE_30_01_2023!$F$42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ANALYSE_30_01_2023!$J$42:$L$42</c:f>
              <c:numCache>
                <c:formatCode>General</c:formatCode>
                <c:ptCount val="3"/>
                <c:pt idx="0">
                  <c:v>123</c:v>
                </c:pt>
                <c:pt idx="1">
                  <c:v>35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14-1742-9C71-EC13113AF441}"/>
            </c:ext>
          </c:extLst>
        </c:ser>
        <c:ser>
          <c:idx val="1"/>
          <c:order val="1"/>
          <c:tx>
            <c:strRef>
              <c:f>ANALYSE_30_01_2023!$F$43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ANALYSE_30_01_2023!$J$43:$L$43</c:f>
              <c:numCache>
                <c:formatCode>General</c:formatCode>
                <c:ptCount val="3"/>
                <c:pt idx="0">
                  <c:v>78</c:v>
                </c:pt>
                <c:pt idx="1">
                  <c:v>18</c:v>
                </c:pt>
                <c:pt idx="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514-1742-9C71-EC13113AF441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Cache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447032720920129"/>
          <c:y val="0.19033030312478799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ANALYSE_02_01_2023!$F$41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18</c:v>
                </c:pt>
                <c:pt idx="1">
                  <c:v>13.89</c:v>
                </c:pt>
                <c:pt idx="2">
                  <c:v>17</c:v>
                </c:pt>
                <c:pt idx="3">
                  <c:v>1</c:v>
                </c:pt>
                <c:pt idx="4">
                  <c:v>0</c:v>
                </c:pt>
                <c:pt idx="5">
                  <c:v>14</c:v>
                </c:pt>
                <c:pt idx="6">
                  <c:v>3</c:v>
                </c:pt>
                <c:pt idx="7">
                  <c:v>82.35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68A1-6741-96D8-F3E3343F6065}"/>
            </c:ext>
          </c:extLst>
        </c:ser>
        <c:ser>
          <c:idx val="1"/>
          <c:order val="1"/>
          <c:tx>
            <c:strRef>
              <c:f>ANALYSE_02_01_2023!$F$42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ANALYSE_02_01_2023!#REF!</c:f>
              <c:numCache>
                <c:formatCode>General</c:formatCode>
                <c:ptCount val="8"/>
                <c:pt idx="0">
                  <c:v>18</c:v>
                </c:pt>
                <c:pt idx="1">
                  <c:v>7.13</c:v>
                </c:pt>
                <c:pt idx="2">
                  <c:v>17</c:v>
                </c:pt>
                <c:pt idx="3">
                  <c:v>1</c:v>
                </c:pt>
                <c:pt idx="4">
                  <c:v>0</c:v>
                </c:pt>
                <c:pt idx="5">
                  <c:v>14</c:v>
                </c:pt>
                <c:pt idx="6">
                  <c:v>3</c:v>
                </c:pt>
                <c:pt idx="7">
                  <c:v>82.35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ANALYSE_02_01_2023!#REF!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68A1-6741-96D8-F3E3343F606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ANALYSE_02_01_2023!$F$14</c:f>
              <c:strCache>
                <c:ptCount val="1"/>
                <c:pt idx="0">
                  <c:v>Initial load page after Login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ANALYSE_02_01_2023!$S$14:$V$14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1.49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7A3-414C-8E24-E0E3DC15CC2A}"/>
            </c:ext>
          </c:extLst>
        </c:ser>
        <c:ser>
          <c:idx val="1"/>
          <c:order val="1"/>
          <c:tx>
            <c:strRef>
              <c:f>ANALYSE_02_01_2023!$F$15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ANALYSE_02_01_2023!$S$15:$V$15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1.26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7A3-414C-8E24-E0E3DC15CC2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ANALYSE_30_01_2023!$F$42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ANALYSE_30_01_2023!$N$42:$Q$42</c:f>
              <c:numCache>
                <c:formatCode>General</c:formatCode>
                <c:ptCount val="4"/>
                <c:pt idx="0">
                  <c:v>16</c:v>
                </c:pt>
                <c:pt idx="1">
                  <c:v>7</c:v>
                </c:pt>
                <c:pt idx="2">
                  <c:v>94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6FC-EC42-AE02-BC12161D9F4A}"/>
            </c:ext>
          </c:extLst>
        </c:ser>
        <c:ser>
          <c:idx val="1"/>
          <c:order val="1"/>
          <c:tx>
            <c:strRef>
              <c:f>ANALYSE_30_01_2023!$F$43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ANALYSE_30_01_2023!$N$43:$Q$43</c:f>
              <c:numCache>
                <c:formatCode>General</c:formatCode>
                <c:ptCount val="4"/>
                <c:pt idx="0">
                  <c:v>15</c:v>
                </c:pt>
                <c:pt idx="1">
                  <c:v>7</c:v>
                </c:pt>
                <c:pt idx="2">
                  <c:v>94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6FC-EC42-AE02-BC12161D9F4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ANALYSE_30_01_2023!$F$42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ANALYSE_30_01_2023!$S$42:$V$42</c:f>
              <c:numCache>
                <c:formatCode>General</c:formatCode>
                <c:ptCount val="4"/>
                <c:pt idx="0">
                  <c:v>2</c:v>
                </c:pt>
                <c:pt idx="1">
                  <c:v>1</c:v>
                </c:pt>
                <c:pt idx="2">
                  <c:v>3.19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14-D94A-8FB9-7AD6ABDC57D5}"/>
            </c:ext>
          </c:extLst>
        </c:ser>
        <c:ser>
          <c:idx val="1"/>
          <c:order val="1"/>
          <c:tx>
            <c:strRef>
              <c:f>ANALYSE_30_01_2023!$F$43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ANALYSE_30_01_2023!$S$12:$V$12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ANALYSE_30_01_2023!$S$43:$V$43</c:f>
              <c:numCache>
                <c:formatCode>General</c:formatCode>
                <c:ptCount val="4"/>
                <c:pt idx="0">
                  <c:v>2</c:v>
                </c:pt>
                <c:pt idx="1">
                  <c:v>1</c:v>
                </c:pt>
                <c:pt idx="2">
                  <c:v>3.37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914-D94A-8FB9-7AD6ABDC57D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Performance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ANALYSE_02_01_2023!$F$17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ANALYSE_02_01_2023!$J$17:$L$17</c:f>
              <c:numCache>
                <c:formatCode>General</c:formatCode>
                <c:ptCount val="3"/>
                <c:pt idx="0">
                  <c:v>1095</c:v>
                </c:pt>
                <c:pt idx="1">
                  <c:v>251</c:v>
                </c:pt>
                <c:pt idx="2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83E-6249-921B-F655AD9C7162}"/>
            </c:ext>
          </c:extLst>
        </c:ser>
        <c:ser>
          <c:idx val="1"/>
          <c:order val="1"/>
          <c:tx>
            <c:strRef>
              <c:f>ANALYSE_02_01_2023!$F$18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ANALYSE_02_01_2023!$J$18:$L$18</c:f>
              <c:numCache>
                <c:formatCode>General</c:formatCode>
                <c:ptCount val="3"/>
                <c:pt idx="0">
                  <c:v>388</c:v>
                </c:pt>
                <c:pt idx="1">
                  <c:v>80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83E-6249-921B-F655AD9C7162}"/>
            </c:ext>
          </c:extLst>
        </c:ser>
        <c:ser>
          <c:idx val="2"/>
          <c:order val="2"/>
          <c:tx>
            <c:strRef>
              <c:f>ANALYSE_02_01_2023!$F$19</c:f>
              <c:strCache>
                <c:ptCount val="1"/>
                <c:pt idx="0">
                  <c:v>After Logout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ANALYSE_02_01_2023!$J$12:$L$12</c:f>
              <c:strCache>
                <c:ptCount val="3"/>
                <c:pt idx="0">
                  <c:v>Total execution time (ms)</c:v>
                </c:pt>
                <c:pt idx="1">
                  <c:v>Symfony initialization (ms)</c:v>
                </c:pt>
                <c:pt idx="2">
                  <c:v>Peak memory usage (MiB)</c:v>
                </c:pt>
              </c:strCache>
            </c:strRef>
          </c:cat>
          <c:val>
            <c:numRef>
              <c:f>ANALYSE_02_01_2023!$J$19:$L$19</c:f>
              <c:numCache>
                <c:formatCode>General</c:formatCode>
                <c:ptCount val="3"/>
                <c:pt idx="0">
                  <c:v>327</c:v>
                </c:pt>
                <c:pt idx="1">
                  <c:v>76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83E-6249-921B-F655AD9C7162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Twig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ANALYSE_02_01_2023!$F$17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ANALYSE_02_01_2023!$N$17:$Q$17</c:f>
              <c:numCache>
                <c:formatCode>General</c:formatCode>
                <c:ptCount val="4"/>
                <c:pt idx="0">
                  <c:v>23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F2-5249-89B1-1C9675C172B3}"/>
            </c:ext>
          </c:extLst>
        </c:ser>
        <c:ser>
          <c:idx val="1"/>
          <c:order val="1"/>
          <c:tx>
            <c:strRef>
              <c:f>ANALYSE_02_01_2023!$F$18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ANALYSE_02_01_2023!$N$18:$Q$18</c:f>
              <c:numCache>
                <c:formatCode>General</c:formatCode>
                <c:ptCount val="4"/>
                <c:pt idx="0">
                  <c:v>9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F2-5249-89B1-1C9675C172B3}"/>
            </c:ext>
          </c:extLst>
        </c:ser>
        <c:ser>
          <c:idx val="2"/>
          <c:order val="2"/>
          <c:tx>
            <c:strRef>
              <c:f>ANALYSE_02_01_2023!$F$19</c:f>
              <c:strCache>
                <c:ptCount val="1"/>
                <c:pt idx="0">
                  <c:v>After Logout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ANALYSE_02_01_2023!$N$12:$Q$12</c:f>
              <c:strCache>
                <c:ptCount val="4"/>
                <c:pt idx="0">
                  <c:v>Render time (ms)</c:v>
                </c:pt>
                <c:pt idx="1">
                  <c:v>Template calls</c:v>
                </c:pt>
                <c:pt idx="2">
                  <c:v>Block calls</c:v>
                </c:pt>
                <c:pt idx="3">
                  <c:v>Macro calls</c:v>
                </c:pt>
              </c:strCache>
            </c:strRef>
          </c:cat>
          <c:val>
            <c:numRef>
              <c:f>ANALYSE_02_01_2023!$N$19:$Q$19</c:f>
              <c:numCache>
                <c:formatCode>General</c:formatCode>
                <c:ptCount val="4"/>
                <c:pt idx="0">
                  <c:v>10</c:v>
                </c:pt>
                <c:pt idx="1">
                  <c:v>5</c:v>
                </c:pt>
                <c:pt idx="2">
                  <c:v>3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5F2-5249-89B1-1C9675C172B3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fr-FR"/>
              <a:t>Query Metrics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fr-FR"/>
        </a:p>
      </c:txPr>
    </c:title>
    <c:autoTitleDeleted val="0"/>
    <c:plotArea>
      <c:layout>
        <c:manualLayout>
          <c:layoutTarget val="inner"/>
          <c:xMode val="edge"/>
          <c:yMode val="edge"/>
          <c:x val="0.29780207872769127"/>
          <c:y val="0.20425951477763568"/>
          <c:w val="0.64049825021872264"/>
          <c:h val="0.61506816856226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ANALYSE_02_01_2023!$F$17</c:f>
              <c:strCache>
                <c:ptCount val="1"/>
                <c:pt idx="0">
                  <c:v>Initial load page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ANALYSE_02_01_2023!$S$17:$V$17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C1-FF43-88CE-307AEDA0414F}"/>
            </c:ext>
          </c:extLst>
        </c:ser>
        <c:ser>
          <c:idx val="1"/>
          <c:order val="1"/>
          <c:tx>
            <c:strRef>
              <c:f>ANALYSE_02_01_2023!$F$18</c:f>
              <c:strCache>
                <c:ptCount val="1"/>
                <c:pt idx="0">
                  <c:v>Refresh page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ANALYSE_02_01_2023!$S$18:$V$18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1C1-FF43-88CE-307AEDA0414F}"/>
            </c:ext>
          </c:extLst>
        </c:ser>
        <c:ser>
          <c:idx val="2"/>
          <c:order val="2"/>
          <c:tx>
            <c:strRef>
              <c:f>ANALYSE_02_01_2023!$F$19</c:f>
              <c:strCache>
                <c:ptCount val="1"/>
                <c:pt idx="0">
                  <c:v>After Logout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ANALYSE_02_01_2023!$S$12:$V$12</c:f>
              <c:strCache>
                <c:ptCount val="4"/>
                <c:pt idx="0">
                  <c:v>Database queries</c:v>
                </c:pt>
                <c:pt idx="1">
                  <c:v>Different statements</c:v>
                </c:pt>
                <c:pt idx="2">
                  <c:v>Query time</c:v>
                </c:pt>
                <c:pt idx="3">
                  <c:v>Invalid entities</c:v>
                </c:pt>
              </c:strCache>
            </c:strRef>
          </c:cat>
          <c:val>
            <c:numRef>
              <c:f>ANALYSE_02_01_2023!$S$19:$V$19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1C1-FF43-88CE-307AEDA0414F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861403776"/>
        <c:axId val="1861448320"/>
      </c:barChart>
      <c:catAx>
        <c:axId val="18614037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48320"/>
        <c:crosses val="autoZero"/>
        <c:auto val="1"/>
        <c:lblAlgn val="ctr"/>
        <c:lblOffset val="100"/>
        <c:noMultiLvlLbl val="0"/>
      </c:catAx>
      <c:valAx>
        <c:axId val="1861448320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86140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6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7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4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5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0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4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5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6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7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8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9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0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4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5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6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7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8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9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0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0.xml"/><Relationship Id="rId2" Type="http://schemas.openxmlformats.org/officeDocument/2006/relationships/chart" Target="../charts/chart29.xml"/><Relationship Id="rId1" Type="http://schemas.openxmlformats.org/officeDocument/2006/relationships/chart" Target="../charts/chart28.xml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3.xml"/><Relationship Id="rId2" Type="http://schemas.openxmlformats.org/officeDocument/2006/relationships/chart" Target="../charts/chart32.xml"/><Relationship Id="rId1" Type="http://schemas.openxmlformats.org/officeDocument/2006/relationships/chart" Target="../charts/chart31.xml"/><Relationship Id="rId6" Type="http://schemas.openxmlformats.org/officeDocument/2006/relationships/image" Target="../media/image5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chart" Target="../charts/chart36.xml"/><Relationship Id="rId7" Type="http://schemas.openxmlformats.org/officeDocument/2006/relationships/image" Target="../media/image29.png"/><Relationship Id="rId2" Type="http://schemas.openxmlformats.org/officeDocument/2006/relationships/chart" Target="../charts/chart35.xml"/><Relationship Id="rId1" Type="http://schemas.openxmlformats.org/officeDocument/2006/relationships/chart" Target="../charts/chart34.xml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10" Type="http://schemas.openxmlformats.org/officeDocument/2006/relationships/image" Target="../media/image32.png"/><Relationship Id="rId4" Type="http://schemas.openxmlformats.org/officeDocument/2006/relationships/chart" Target="../charts/chart37.xml"/><Relationship Id="rId9" Type="http://schemas.openxmlformats.org/officeDocument/2006/relationships/image" Target="../media/image3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0.xml"/><Relationship Id="rId2" Type="http://schemas.openxmlformats.org/officeDocument/2006/relationships/chart" Target="../charts/chart39.xml"/><Relationship Id="rId1" Type="http://schemas.openxmlformats.org/officeDocument/2006/relationships/chart" Target="../charts/chart38.xml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chart" Target="../charts/chart41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4.xml"/><Relationship Id="rId2" Type="http://schemas.openxmlformats.org/officeDocument/2006/relationships/chart" Target="../charts/chart43.xml"/><Relationship Id="rId1" Type="http://schemas.openxmlformats.org/officeDocument/2006/relationships/chart" Target="../charts/chart42.xml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chart" Target="../charts/chart45.xml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8.xml"/><Relationship Id="rId2" Type="http://schemas.openxmlformats.org/officeDocument/2006/relationships/chart" Target="../charts/chart47.xml"/><Relationship Id="rId1" Type="http://schemas.openxmlformats.org/officeDocument/2006/relationships/chart" Target="../charts/chart46.xml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4" Type="http://schemas.openxmlformats.org/officeDocument/2006/relationships/chart" Target="../charts/chart49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2.xml"/><Relationship Id="rId7" Type="http://schemas.openxmlformats.org/officeDocument/2006/relationships/image" Target="../media/image18.png"/><Relationship Id="rId2" Type="http://schemas.openxmlformats.org/officeDocument/2006/relationships/chart" Target="../charts/chart51.xml"/><Relationship Id="rId1" Type="http://schemas.openxmlformats.org/officeDocument/2006/relationships/chart" Target="../charts/chart50.xml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chart" Target="../charts/chart53.xml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6.xml"/><Relationship Id="rId2" Type="http://schemas.openxmlformats.org/officeDocument/2006/relationships/chart" Target="../charts/chart55.xml"/><Relationship Id="rId1" Type="http://schemas.openxmlformats.org/officeDocument/2006/relationships/chart" Target="../charts/chart54.xml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chart" Target="../charts/chart57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0.xml"/><Relationship Id="rId2" Type="http://schemas.openxmlformats.org/officeDocument/2006/relationships/chart" Target="../charts/chart59.xml"/><Relationship Id="rId1" Type="http://schemas.openxmlformats.org/officeDocument/2006/relationships/chart" Target="../charts/chart58.xml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chart" Target="../charts/chart6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5" Type="http://schemas.openxmlformats.org/officeDocument/2006/relationships/image" Target="../media/image2.png"/><Relationship Id="rId4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chart" Target="../charts/chart12.xml"/><Relationship Id="rId7" Type="http://schemas.openxmlformats.org/officeDocument/2006/relationships/image" Target="../media/image9.png"/><Relationship Id="rId2" Type="http://schemas.openxmlformats.org/officeDocument/2006/relationships/chart" Target="../charts/chart11.xml"/><Relationship Id="rId1" Type="http://schemas.openxmlformats.org/officeDocument/2006/relationships/chart" Target="../charts/chart10.xml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4.xml"/><Relationship Id="rId2" Type="http://schemas.openxmlformats.org/officeDocument/2006/relationships/chart" Target="../charts/chart23.xml"/><Relationship Id="rId1" Type="http://schemas.openxmlformats.org/officeDocument/2006/relationships/chart" Target="../charts/chart22.xml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555382</xdr:colOff>
      <xdr:row>31</xdr:row>
      <xdr:rowOff>190337</xdr:rowOff>
    </xdr:from>
    <xdr:to>
      <xdr:col>7</xdr:col>
      <xdr:colOff>0</xdr:colOff>
      <xdr:row>49</xdr:row>
      <xdr:rowOff>47625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CBD17BEF-8E22-2344-9AE7-E738280FAA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555624</xdr:colOff>
      <xdr:row>12</xdr:row>
      <xdr:rowOff>67207</xdr:rowOff>
    </xdr:from>
    <xdr:to>
      <xdr:col>7</xdr:col>
      <xdr:colOff>0</xdr:colOff>
      <xdr:row>30</xdr:row>
      <xdr:rowOff>47624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86C7BD44-C714-E748-9E2D-0655291FC5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12973</xdr:colOff>
      <xdr:row>12</xdr:row>
      <xdr:rowOff>57190</xdr:rowOff>
    </xdr:from>
    <xdr:to>
      <xdr:col>11</xdr:col>
      <xdr:colOff>0</xdr:colOff>
      <xdr:row>49</xdr:row>
      <xdr:rowOff>31751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AA31C95E-23F9-784A-B350-0442A215242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31507</xdr:colOff>
      <xdr:row>5</xdr:row>
      <xdr:rowOff>15712</xdr:rowOff>
    </xdr:from>
    <xdr:to>
      <xdr:col>3</xdr:col>
      <xdr:colOff>401156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CAD169A2-4F41-D54F-A034-03730F9039E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718F0353-6BA4-574C-B678-6C1CD9F5B3B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91A2A07C-7F39-BF45-A777-7FEE846F8A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688576</xdr:colOff>
      <xdr:row>26</xdr:row>
      <xdr:rowOff>110862</xdr:rowOff>
    </xdr:from>
    <xdr:to>
      <xdr:col>6</xdr:col>
      <xdr:colOff>768985</xdr:colOff>
      <xdr:row>58</xdr:row>
      <xdr:rowOff>50737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83B8A3C2-E5C8-3F4F-A0C5-8DA5191DB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8576" y="5987990"/>
          <a:ext cx="7740941" cy="642498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435772</xdr:colOff>
      <xdr:row>28</xdr:row>
      <xdr:rowOff>84482</xdr:rowOff>
    </xdr:from>
    <xdr:to>
      <xdr:col>14</xdr:col>
      <xdr:colOff>439168</xdr:colOff>
      <xdr:row>56</xdr:row>
      <xdr:rowOff>154672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9495A959-16CC-F042-BAB2-4B348EBB2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447155" y="6366929"/>
          <a:ext cx="7785524" cy="574465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6</xdr:row>
      <xdr:rowOff>15712</xdr:rowOff>
    </xdr:from>
    <xdr:to>
      <xdr:col>3</xdr:col>
      <xdr:colOff>412701</xdr:colOff>
      <xdr:row>23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EC83BE8-D57A-5A46-98D9-0C2DDF3B1E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5</xdr:row>
      <xdr:rowOff>194208</xdr:rowOff>
    </xdr:from>
    <xdr:to>
      <xdr:col>14</xdr:col>
      <xdr:colOff>734862</xdr:colOff>
      <xdr:row>23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CE6BC19A-5D0F-634F-96EA-96BD5F1CADB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425725</xdr:colOff>
      <xdr:row>6</xdr:row>
      <xdr:rowOff>9566</xdr:rowOff>
    </xdr:from>
    <xdr:to>
      <xdr:col>8</xdr:col>
      <xdr:colOff>92365</xdr:colOff>
      <xdr:row>23</xdr:row>
      <xdr:rowOff>46182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4B099565-8096-BA4F-AA79-DD3C2E195EE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809163</xdr:colOff>
      <xdr:row>27</xdr:row>
      <xdr:rowOff>58866</xdr:rowOff>
    </xdr:from>
    <xdr:to>
      <xdr:col>6</xdr:col>
      <xdr:colOff>634286</xdr:colOff>
      <xdr:row>59</xdr:row>
      <xdr:rowOff>97572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7BEC835A-11D2-1B4D-9650-C31776F5B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09163" y="6247230"/>
          <a:ext cx="7525941" cy="668888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435772</xdr:colOff>
      <xdr:row>28</xdr:row>
      <xdr:rowOff>187043</xdr:rowOff>
    </xdr:from>
    <xdr:to>
      <xdr:col>14</xdr:col>
      <xdr:colOff>439168</xdr:colOff>
      <xdr:row>58</xdr:row>
      <xdr:rowOff>52110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E37C214C-5797-6445-AD0B-453F49CFE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491863" y="6583225"/>
          <a:ext cx="7808123" cy="609961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819727</xdr:colOff>
      <xdr:row>65</xdr:row>
      <xdr:rowOff>161636</xdr:rowOff>
    </xdr:from>
    <xdr:to>
      <xdr:col>6</xdr:col>
      <xdr:colOff>891309</xdr:colOff>
      <xdr:row>98</xdr:row>
      <xdr:rowOff>69538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C254B125-4A40-D34E-96F2-18B6FC4CD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727" y="13966536"/>
          <a:ext cx="7755082" cy="661350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54597</xdr:colOff>
      <xdr:row>8</xdr:row>
      <xdr:rowOff>15712</xdr:rowOff>
    </xdr:from>
    <xdr:to>
      <xdr:col>3</xdr:col>
      <xdr:colOff>831272</xdr:colOff>
      <xdr:row>25</xdr:row>
      <xdr:rowOff>819727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5674385F-9A94-5440-AA78-12C0F29350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15069</xdr:colOff>
      <xdr:row>7</xdr:row>
      <xdr:rowOff>193727</xdr:rowOff>
    </xdr:from>
    <xdr:to>
      <xdr:col>22</xdr:col>
      <xdr:colOff>510153</xdr:colOff>
      <xdr:row>42</xdr:row>
      <xdr:rowOff>59314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7E35F47C-EDD7-6145-9B2B-5DE9BBE25CD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807442</xdr:colOff>
      <xdr:row>7</xdr:row>
      <xdr:rowOff>194207</xdr:rowOff>
    </xdr:from>
    <xdr:to>
      <xdr:col>14</xdr:col>
      <xdr:colOff>734862</xdr:colOff>
      <xdr:row>26</xdr:row>
      <xdr:rowOff>150090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BAC725E5-8C1B-2F4A-8648-2E8D02C178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425725</xdr:colOff>
      <xdr:row>7</xdr:row>
      <xdr:rowOff>23091</xdr:rowOff>
    </xdr:from>
    <xdr:to>
      <xdr:col>8</xdr:col>
      <xdr:colOff>92365</xdr:colOff>
      <xdr:row>27</xdr:row>
      <xdr:rowOff>115454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105AD3C1-EA88-D045-8C4C-E858337021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1088492</xdr:colOff>
      <xdr:row>29</xdr:row>
      <xdr:rowOff>151912</xdr:rowOff>
    </xdr:from>
    <xdr:to>
      <xdr:col>6</xdr:col>
      <xdr:colOff>354956</xdr:colOff>
      <xdr:row>61</xdr:row>
      <xdr:rowOff>4527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48C8A656-8680-0C41-A507-5C9AA8D8C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8492" y="6755912"/>
          <a:ext cx="6967282" cy="650279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940918</xdr:colOff>
      <xdr:row>68</xdr:row>
      <xdr:rowOff>4124</xdr:rowOff>
    </xdr:from>
    <xdr:to>
      <xdr:col>6</xdr:col>
      <xdr:colOff>770118</xdr:colOff>
      <xdr:row>100</xdr:row>
      <xdr:rowOff>19232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33997A8F-E0A2-D141-979A-8390821F2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40918" y="14713033"/>
          <a:ext cx="7530018" cy="666529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550292</xdr:colOff>
      <xdr:row>67</xdr:row>
      <xdr:rowOff>181263</xdr:rowOff>
    </xdr:from>
    <xdr:to>
      <xdr:col>14</xdr:col>
      <xdr:colOff>133198</xdr:colOff>
      <xdr:row>100</xdr:row>
      <xdr:rowOff>89165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1A06B456-6421-D542-89C9-6335C06D7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06383" y="14682354"/>
          <a:ext cx="7387633" cy="676590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814505</xdr:colOff>
      <xdr:row>104</xdr:row>
      <xdr:rowOff>183572</xdr:rowOff>
    </xdr:from>
    <xdr:to>
      <xdr:col>6</xdr:col>
      <xdr:colOff>254603</xdr:colOff>
      <xdr:row>137</xdr:row>
      <xdr:rowOff>91474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E3D1E0BE-3E41-6A41-A56A-F53FD11DA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14505" y="21829767"/>
          <a:ext cx="7116293" cy="658383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972677</xdr:colOff>
      <xdr:row>104</xdr:row>
      <xdr:rowOff>185881</xdr:rowOff>
    </xdr:from>
    <xdr:to>
      <xdr:col>14</xdr:col>
      <xdr:colOff>458958</xdr:colOff>
      <xdr:row>137</xdr:row>
      <xdr:rowOff>93783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9DC2EF6F-571F-B846-8B05-7977A9423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997810" y="21832076"/>
          <a:ext cx="7252387" cy="658383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684084</xdr:colOff>
      <xdr:row>29</xdr:row>
      <xdr:rowOff>6156</xdr:rowOff>
    </xdr:from>
    <xdr:to>
      <xdr:col>14</xdr:col>
      <xdr:colOff>167765</xdr:colOff>
      <xdr:row>60</xdr:row>
      <xdr:rowOff>117541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3F770612-56D9-40C7-FDE4-9B477B43B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40175" y="6610156"/>
          <a:ext cx="7288408" cy="65537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5</xdr:row>
      <xdr:rowOff>15712</xdr:rowOff>
    </xdr:from>
    <xdr:to>
      <xdr:col>3</xdr:col>
      <xdr:colOff>412701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E3F9A21-4893-6842-A648-C6E42A1FA0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15069</xdr:colOff>
      <xdr:row>4</xdr:row>
      <xdr:rowOff>193727</xdr:rowOff>
    </xdr:from>
    <xdr:to>
      <xdr:col>22</xdr:col>
      <xdr:colOff>510153</xdr:colOff>
      <xdr:row>39</xdr:row>
      <xdr:rowOff>59314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9314F3C9-DC33-2F42-B372-752B495D6B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D5D13B0E-B0CC-1947-BDE0-88C153FF43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88C5FBB1-6335-F142-AC1E-1CEC857B29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926099</xdr:colOff>
      <xdr:row>25</xdr:row>
      <xdr:rowOff>171485</xdr:rowOff>
    </xdr:from>
    <xdr:to>
      <xdr:col>6</xdr:col>
      <xdr:colOff>531461</xdr:colOff>
      <xdr:row>58</xdr:row>
      <xdr:rowOff>192774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6D417772-0A60-3044-AFD2-FDC0C6EDB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26099" y="5944212"/>
          <a:ext cx="7283089" cy="687928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641398</xdr:colOff>
      <xdr:row>26</xdr:row>
      <xdr:rowOff>9600</xdr:rowOff>
    </xdr:from>
    <xdr:to>
      <xdr:col>14</xdr:col>
      <xdr:colOff>233542</xdr:colOff>
      <xdr:row>59</xdr:row>
      <xdr:rowOff>21735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9C5714ED-FC90-C947-9AFE-3B36DE98A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74398" y="5990145"/>
          <a:ext cx="7396871" cy="687013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5</xdr:row>
      <xdr:rowOff>15712</xdr:rowOff>
    </xdr:from>
    <xdr:to>
      <xdr:col>3</xdr:col>
      <xdr:colOff>412701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F9F2285F-D7D6-314B-99C1-273B26B333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15069</xdr:colOff>
      <xdr:row>4</xdr:row>
      <xdr:rowOff>193727</xdr:rowOff>
    </xdr:from>
    <xdr:to>
      <xdr:col>22</xdr:col>
      <xdr:colOff>510153</xdr:colOff>
      <xdr:row>39</xdr:row>
      <xdr:rowOff>59314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78BCFA06-BAAC-DD4A-91E3-17BE617F48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19DDE2FC-AC2E-9C4B-BA78-2B0E2B3BAB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EA06605D-D5D1-5D4A-AD7B-A791D4BEFF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912675</xdr:colOff>
      <xdr:row>25</xdr:row>
      <xdr:rowOff>171485</xdr:rowOff>
    </xdr:from>
    <xdr:to>
      <xdr:col>6</xdr:col>
      <xdr:colOff>544885</xdr:colOff>
      <xdr:row>58</xdr:row>
      <xdr:rowOff>192774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EE012A67-D94F-2E4F-8EB2-818A54DF0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12675" y="5764146"/>
          <a:ext cx="7287164" cy="655771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641398</xdr:colOff>
      <xdr:row>26</xdr:row>
      <xdr:rowOff>21604</xdr:rowOff>
    </xdr:from>
    <xdr:to>
      <xdr:col>14</xdr:col>
      <xdr:colOff>233542</xdr:colOff>
      <xdr:row>59</xdr:row>
      <xdr:rowOff>19477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E185C6EF-4F07-4D4A-82AC-CBF0C1949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49930" y="5812338"/>
          <a:ext cx="7386915" cy="653429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5</xdr:row>
      <xdr:rowOff>15712</xdr:rowOff>
    </xdr:from>
    <xdr:to>
      <xdr:col>3</xdr:col>
      <xdr:colOff>412701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EC7EB43-EF21-684E-BAB2-EADB64CC3C6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15069</xdr:colOff>
      <xdr:row>4</xdr:row>
      <xdr:rowOff>193727</xdr:rowOff>
    </xdr:from>
    <xdr:to>
      <xdr:col>22</xdr:col>
      <xdr:colOff>510153</xdr:colOff>
      <xdr:row>39</xdr:row>
      <xdr:rowOff>59314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5AE8A21F-B590-4147-BB2B-8E51FA2B2BD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0D07341C-154D-1447-94B2-527E067B20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05238D46-126E-F548-919D-6E683AFDD5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1129269</xdr:colOff>
      <xdr:row>26</xdr:row>
      <xdr:rowOff>175519</xdr:rowOff>
    </xdr:from>
    <xdr:to>
      <xdr:col>6</xdr:col>
      <xdr:colOff>328292</xdr:colOff>
      <xdr:row>57</xdr:row>
      <xdr:rowOff>188739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B85C7FAC-7038-3447-B0E9-070B62E5C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29269" y="6156064"/>
          <a:ext cx="6876750" cy="6455584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641398</xdr:colOff>
      <xdr:row>26</xdr:row>
      <xdr:rowOff>37863</xdr:rowOff>
    </xdr:from>
    <xdr:to>
      <xdr:col>14</xdr:col>
      <xdr:colOff>233542</xdr:colOff>
      <xdr:row>59</xdr:row>
      <xdr:rowOff>3736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B04B1490-0E77-B644-8494-D05352E4A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74398" y="6018408"/>
          <a:ext cx="7396871" cy="682387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6</xdr:row>
      <xdr:rowOff>15712</xdr:rowOff>
    </xdr:from>
    <xdr:to>
      <xdr:col>3</xdr:col>
      <xdr:colOff>412701</xdr:colOff>
      <xdr:row>23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ABA3D100-893D-B74B-BC57-14AE758FAFF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15069</xdr:colOff>
      <xdr:row>5</xdr:row>
      <xdr:rowOff>193727</xdr:rowOff>
    </xdr:from>
    <xdr:to>
      <xdr:col>22</xdr:col>
      <xdr:colOff>510153</xdr:colOff>
      <xdr:row>40</xdr:row>
      <xdr:rowOff>59314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EBC1D393-FC01-B747-8CAC-4CB03464E00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807442</xdr:colOff>
      <xdr:row>5</xdr:row>
      <xdr:rowOff>194208</xdr:rowOff>
    </xdr:from>
    <xdr:to>
      <xdr:col>14</xdr:col>
      <xdr:colOff>734862</xdr:colOff>
      <xdr:row>23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320200BA-A6D5-D04D-9B7B-3B340E13C7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425725</xdr:colOff>
      <xdr:row>6</xdr:row>
      <xdr:rowOff>9566</xdr:rowOff>
    </xdr:from>
    <xdr:to>
      <xdr:col>8</xdr:col>
      <xdr:colOff>92365</xdr:colOff>
      <xdr:row>23</xdr:row>
      <xdr:rowOff>46182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C8770888-3959-8D47-8598-ACCC639B95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1271872</xdr:colOff>
      <xdr:row>28</xdr:row>
      <xdr:rowOff>65416</xdr:rowOff>
    </xdr:from>
    <xdr:to>
      <xdr:col>6</xdr:col>
      <xdr:colOff>171576</xdr:colOff>
      <xdr:row>58</xdr:row>
      <xdr:rowOff>91023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841BC6F1-D760-6644-8768-530C413DF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71872" y="6461598"/>
          <a:ext cx="6600522" cy="626015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774765</xdr:colOff>
      <xdr:row>27</xdr:row>
      <xdr:rowOff>167793</xdr:rowOff>
    </xdr:from>
    <xdr:to>
      <xdr:col>14</xdr:col>
      <xdr:colOff>100175</xdr:colOff>
      <xdr:row>59</xdr:row>
      <xdr:rowOff>71361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228E88CC-E14A-254E-BAB9-2DB2767BC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830856" y="6356157"/>
          <a:ext cx="7130137" cy="65537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873517</xdr:colOff>
      <xdr:row>65</xdr:row>
      <xdr:rowOff>161636</xdr:rowOff>
    </xdr:from>
    <xdr:to>
      <xdr:col>6</xdr:col>
      <xdr:colOff>837519</xdr:colOff>
      <xdr:row>98</xdr:row>
      <xdr:rowOff>69538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4FFDCAEC-648B-1944-828F-556F2C1F3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73517" y="13966536"/>
          <a:ext cx="7647502" cy="661350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5</xdr:row>
      <xdr:rowOff>15712</xdr:rowOff>
    </xdr:from>
    <xdr:to>
      <xdr:col>3</xdr:col>
      <xdr:colOff>412701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DB649908-1A9C-9648-994D-1DB0CCA8E01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15069</xdr:colOff>
      <xdr:row>4</xdr:row>
      <xdr:rowOff>193727</xdr:rowOff>
    </xdr:from>
    <xdr:to>
      <xdr:col>22</xdr:col>
      <xdr:colOff>510153</xdr:colOff>
      <xdr:row>39</xdr:row>
      <xdr:rowOff>59314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249C5B0C-892B-E04B-B1BB-2CC95F9F86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E65900B5-83C3-2742-B3B1-355404FCA5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E871E1DA-589B-1941-890A-321DBE9E09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1052894</xdr:colOff>
      <xdr:row>27</xdr:row>
      <xdr:rowOff>139136</xdr:rowOff>
    </xdr:from>
    <xdr:to>
      <xdr:col>6</xdr:col>
      <xdr:colOff>427757</xdr:colOff>
      <xdr:row>55</xdr:row>
      <xdr:rowOff>109666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85DB978D-B02F-7F41-8B26-B3BE69408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52894" y="6327500"/>
          <a:ext cx="7052590" cy="578943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641398</xdr:colOff>
      <xdr:row>27</xdr:row>
      <xdr:rowOff>114245</xdr:rowOff>
    </xdr:from>
    <xdr:to>
      <xdr:col>14</xdr:col>
      <xdr:colOff>233542</xdr:colOff>
      <xdr:row>57</xdr:row>
      <xdr:rowOff>135170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D66B67C8-F251-5145-A4CC-25C8226EF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74398" y="6302609"/>
          <a:ext cx="7396871" cy="625547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5</xdr:row>
      <xdr:rowOff>15712</xdr:rowOff>
    </xdr:from>
    <xdr:to>
      <xdr:col>3</xdr:col>
      <xdr:colOff>412701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D002292-3E2C-7D42-8C73-E9ABC75DE3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15069</xdr:colOff>
      <xdr:row>4</xdr:row>
      <xdr:rowOff>193727</xdr:rowOff>
    </xdr:from>
    <xdr:to>
      <xdr:col>22</xdr:col>
      <xdr:colOff>510153</xdr:colOff>
      <xdr:row>39</xdr:row>
      <xdr:rowOff>59314</xdr:rowOff>
    </xdr:to>
    <xdr:graphicFrame macro="">
      <xdr:nvGraphicFramePr>
        <xdr:cNvPr id="3" name="Graphique 2">
          <a:extLst>
            <a:ext uri="{FF2B5EF4-FFF2-40B4-BE49-F238E27FC236}">
              <a16:creationId xmlns:a16="http://schemas.microsoft.com/office/drawing/2014/main" id="{B774ECDE-33A0-D044-8006-68F167CF4E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E6DD2617-234A-CE47-9163-812C1A3ECE0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0630AD52-E20E-4A48-86AB-D49CDC735C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1182799</xdr:colOff>
      <xdr:row>27</xdr:row>
      <xdr:rowOff>37449</xdr:rowOff>
    </xdr:from>
    <xdr:to>
      <xdr:col>6</xdr:col>
      <xdr:colOff>274762</xdr:colOff>
      <xdr:row>57</xdr:row>
      <xdr:rowOff>118990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53941345-D79F-404E-A7A8-517AB6C01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82799" y="6225813"/>
          <a:ext cx="6769690" cy="631608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904609</xdr:colOff>
      <xdr:row>27</xdr:row>
      <xdr:rowOff>31481</xdr:rowOff>
    </xdr:from>
    <xdr:to>
      <xdr:col>13</xdr:col>
      <xdr:colOff>1226220</xdr:colOff>
      <xdr:row>55</xdr:row>
      <xdr:rowOff>56297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9D5376B5-6A37-0E4D-9231-8436322D8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937609" y="6219845"/>
          <a:ext cx="6867884" cy="58437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31507</xdr:colOff>
      <xdr:row>5</xdr:row>
      <xdr:rowOff>15712</xdr:rowOff>
    </xdr:from>
    <xdr:to>
      <xdr:col>3</xdr:col>
      <xdr:colOff>401156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3F5E32EB-1BE5-ED21-289A-453713396EF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7" name="Graphique 6">
          <a:extLst>
            <a:ext uri="{FF2B5EF4-FFF2-40B4-BE49-F238E27FC236}">
              <a16:creationId xmlns:a16="http://schemas.microsoft.com/office/drawing/2014/main" id="{BBC188CC-2B1F-0846-B43C-EEE92CB641E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8" name="Graphique 7">
          <a:extLst>
            <a:ext uri="{FF2B5EF4-FFF2-40B4-BE49-F238E27FC236}">
              <a16:creationId xmlns:a16="http://schemas.microsoft.com/office/drawing/2014/main" id="{B592EBBE-45F0-F04F-9F81-FE116AE97A9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688576</xdr:colOff>
      <xdr:row>25</xdr:row>
      <xdr:rowOff>171485</xdr:rowOff>
    </xdr:from>
    <xdr:to>
      <xdr:col>6</xdr:col>
      <xdr:colOff>768985</xdr:colOff>
      <xdr:row>58</xdr:row>
      <xdr:rowOff>192774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EF103780-9D43-71FB-54BE-11D329478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576" y="4884596"/>
          <a:ext cx="7770965" cy="654062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435772</xdr:colOff>
      <xdr:row>25</xdr:row>
      <xdr:rowOff>193729</xdr:rowOff>
    </xdr:from>
    <xdr:to>
      <xdr:col>14</xdr:col>
      <xdr:colOff>439168</xdr:colOff>
      <xdr:row>59</xdr:row>
      <xdr:rowOff>45425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B7727719-A33C-914A-5672-2C5C5E462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42994" y="4906840"/>
          <a:ext cx="7806841" cy="656858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6</xdr:row>
      <xdr:rowOff>15712</xdr:rowOff>
    </xdr:from>
    <xdr:to>
      <xdr:col>3</xdr:col>
      <xdr:colOff>412701</xdr:colOff>
      <xdr:row>23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2BDB35D-F731-594F-A362-EA006649C4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5</xdr:row>
      <xdr:rowOff>194208</xdr:rowOff>
    </xdr:from>
    <xdr:to>
      <xdr:col>14</xdr:col>
      <xdr:colOff>734862</xdr:colOff>
      <xdr:row>23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F3E199AD-1B18-0F4B-A5A1-EAE4138F8FD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425725</xdr:colOff>
      <xdr:row>6</xdr:row>
      <xdr:rowOff>9566</xdr:rowOff>
    </xdr:from>
    <xdr:to>
      <xdr:col>8</xdr:col>
      <xdr:colOff>92365</xdr:colOff>
      <xdr:row>23</xdr:row>
      <xdr:rowOff>46182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82E03DC1-FAA5-D449-814B-6637D74418B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809163</xdr:colOff>
      <xdr:row>26</xdr:row>
      <xdr:rowOff>171485</xdr:rowOff>
    </xdr:from>
    <xdr:to>
      <xdr:col>6</xdr:col>
      <xdr:colOff>634286</xdr:colOff>
      <xdr:row>59</xdr:row>
      <xdr:rowOff>192773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3197008B-0829-E341-A20E-03F6073BE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09163" y="6152030"/>
          <a:ext cx="7525941" cy="687928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435772</xdr:colOff>
      <xdr:row>27</xdr:row>
      <xdr:rowOff>167793</xdr:rowOff>
    </xdr:from>
    <xdr:to>
      <xdr:col>14</xdr:col>
      <xdr:colOff>439168</xdr:colOff>
      <xdr:row>59</xdr:row>
      <xdr:rowOff>71361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211F4CDB-E25B-7A42-B071-B285FA77E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491863" y="6356157"/>
          <a:ext cx="7808123" cy="65537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819727</xdr:colOff>
      <xdr:row>65</xdr:row>
      <xdr:rowOff>161636</xdr:rowOff>
    </xdr:from>
    <xdr:to>
      <xdr:col>6</xdr:col>
      <xdr:colOff>891309</xdr:colOff>
      <xdr:row>98</xdr:row>
      <xdr:rowOff>69538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B9115FF4-011E-0762-E561-1E550DEDE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727" y="14247091"/>
          <a:ext cx="7772400" cy="676590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8</xdr:row>
      <xdr:rowOff>15712</xdr:rowOff>
    </xdr:from>
    <xdr:to>
      <xdr:col>3</xdr:col>
      <xdr:colOff>819727</xdr:colOff>
      <xdr:row>25</xdr:row>
      <xdr:rowOff>819727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752B36D6-AFC8-F343-881C-63D6E07276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7</xdr:row>
      <xdr:rowOff>194207</xdr:rowOff>
    </xdr:from>
    <xdr:to>
      <xdr:col>14</xdr:col>
      <xdr:colOff>734862</xdr:colOff>
      <xdr:row>26</xdr:row>
      <xdr:rowOff>150090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F74E353E-6A7B-B74E-BFB8-810DB96803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425725</xdr:colOff>
      <xdr:row>8</xdr:row>
      <xdr:rowOff>9565</xdr:rowOff>
    </xdr:from>
    <xdr:to>
      <xdr:col>8</xdr:col>
      <xdr:colOff>92365</xdr:colOff>
      <xdr:row>26</xdr:row>
      <xdr:rowOff>150090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98735323-7364-204C-B4FE-4D7DF39FB3E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809163</xdr:colOff>
      <xdr:row>29</xdr:row>
      <xdr:rowOff>151912</xdr:rowOff>
    </xdr:from>
    <xdr:to>
      <xdr:col>6</xdr:col>
      <xdr:colOff>634286</xdr:colOff>
      <xdr:row>61</xdr:row>
      <xdr:rowOff>4527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D96543E7-692B-0E4D-9C77-CEC34F884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09163" y="6755912"/>
          <a:ext cx="7525941" cy="650279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645842</xdr:colOff>
      <xdr:row>29</xdr:row>
      <xdr:rowOff>167793</xdr:rowOff>
    </xdr:from>
    <xdr:to>
      <xdr:col>14</xdr:col>
      <xdr:colOff>229098</xdr:colOff>
      <xdr:row>61</xdr:row>
      <xdr:rowOff>71360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BC28CB93-C360-024A-AD64-CA58A327B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01933" y="6771793"/>
          <a:ext cx="7387983" cy="65537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940918</xdr:colOff>
      <xdr:row>67</xdr:row>
      <xdr:rowOff>161636</xdr:rowOff>
    </xdr:from>
    <xdr:to>
      <xdr:col>6</xdr:col>
      <xdr:colOff>770118</xdr:colOff>
      <xdr:row>100</xdr:row>
      <xdr:rowOff>69538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3BFC3039-DF0B-634A-BEF3-B7867F7C2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40918" y="14662727"/>
          <a:ext cx="7530018" cy="676590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448103</xdr:colOff>
      <xdr:row>67</xdr:row>
      <xdr:rowOff>181263</xdr:rowOff>
    </xdr:from>
    <xdr:to>
      <xdr:col>14</xdr:col>
      <xdr:colOff>235387</xdr:colOff>
      <xdr:row>100</xdr:row>
      <xdr:rowOff>89165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595F9FB1-6F34-5B4C-A97D-D5A03B066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504194" y="14682354"/>
          <a:ext cx="7592011" cy="676590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531280</xdr:colOff>
      <xdr:row>104</xdr:row>
      <xdr:rowOff>183572</xdr:rowOff>
    </xdr:from>
    <xdr:to>
      <xdr:col>6</xdr:col>
      <xdr:colOff>537829</xdr:colOff>
      <xdr:row>137</xdr:row>
      <xdr:rowOff>91474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57F57D78-427D-9746-8391-2D037D91FD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31280" y="22373936"/>
          <a:ext cx="7707367" cy="676590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958106</xdr:colOff>
      <xdr:row>104</xdr:row>
      <xdr:rowOff>185881</xdr:rowOff>
    </xdr:from>
    <xdr:to>
      <xdr:col>14</xdr:col>
      <xdr:colOff>473530</xdr:colOff>
      <xdr:row>137</xdr:row>
      <xdr:rowOff>93783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B3A61675-099D-844A-BF5D-44E06D9B7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014197" y="22376245"/>
          <a:ext cx="7320151" cy="676590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5</xdr:row>
      <xdr:rowOff>15712</xdr:rowOff>
    </xdr:from>
    <xdr:to>
      <xdr:col>3</xdr:col>
      <xdr:colOff>412701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A9D2723B-8F65-7E45-9816-E1A01B6B38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69AFE6FC-EFB7-9648-9E90-09C2F0FC39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042DE5B3-FE41-2E40-AFFB-AE9C5CE5A9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903370</xdr:colOff>
      <xdr:row>25</xdr:row>
      <xdr:rowOff>171485</xdr:rowOff>
    </xdr:from>
    <xdr:to>
      <xdr:col>6</xdr:col>
      <xdr:colOff>554191</xdr:colOff>
      <xdr:row>58</xdr:row>
      <xdr:rowOff>192774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A7E4DBF6-B4BC-ED4A-A39A-6E596FF6E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03370" y="5745374"/>
          <a:ext cx="7341377" cy="654062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641398</xdr:colOff>
      <xdr:row>25</xdr:row>
      <xdr:rowOff>193729</xdr:rowOff>
    </xdr:from>
    <xdr:to>
      <xdr:col>14</xdr:col>
      <xdr:colOff>233542</xdr:colOff>
      <xdr:row>59</xdr:row>
      <xdr:rowOff>45425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1BABB768-0D07-A142-9C09-0573882298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88509" y="5767618"/>
          <a:ext cx="7395589" cy="656858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5</xdr:row>
      <xdr:rowOff>15712</xdr:rowOff>
    </xdr:from>
    <xdr:to>
      <xdr:col>3</xdr:col>
      <xdr:colOff>412701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216869FF-2D57-F348-8EF5-6463AE5495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20839F59-A65B-9A48-AAAA-168AF380364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59A2340B-2E83-254F-A610-1773C75B6C2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903370</xdr:colOff>
      <xdr:row>26</xdr:row>
      <xdr:rowOff>175519</xdr:rowOff>
    </xdr:from>
    <xdr:to>
      <xdr:col>6</xdr:col>
      <xdr:colOff>554191</xdr:colOff>
      <xdr:row>57</xdr:row>
      <xdr:rowOff>188739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3E1C2ACA-C4F2-A941-A2C7-849F6D6BA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903370" y="5946963"/>
          <a:ext cx="7341377" cy="613744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641398</xdr:colOff>
      <xdr:row>26</xdr:row>
      <xdr:rowOff>17707</xdr:rowOff>
    </xdr:from>
    <xdr:to>
      <xdr:col>14</xdr:col>
      <xdr:colOff>233542</xdr:colOff>
      <xdr:row>59</xdr:row>
      <xdr:rowOff>23892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86465E1D-6FD5-D24A-AC77-F5128AFCC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88509" y="5789151"/>
          <a:ext cx="7395589" cy="652551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6</xdr:row>
      <xdr:rowOff>15712</xdr:rowOff>
    </xdr:from>
    <xdr:to>
      <xdr:col>3</xdr:col>
      <xdr:colOff>412701</xdr:colOff>
      <xdr:row>23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0AF1CED7-81ED-5141-AEC7-B59D2066D6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5</xdr:row>
      <xdr:rowOff>194208</xdr:rowOff>
    </xdr:from>
    <xdr:to>
      <xdr:col>14</xdr:col>
      <xdr:colOff>734862</xdr:colOff>
      <xdr:row>23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5E3D6D3C-F8EB-AF44-A791-898A8BDC2FB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425725</xdr:colOff>
      <xdr:row>6</xdr:row>
      <xdr:rowOff>9566</xdr:rowOff>
    </xdr:from>
    <xdr:to>
      <xdr:col>8</xdr:col>
      <xdr:colOff>92365</xdr:colOff>
      <xdr:row>23</xdr:row>
      <xdr:rowOff>46182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82B341A5-859A-814A-84D0-A4EC0A959C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809163</xdr:colOff>
      <xdr:row>28</xdr:row>
      <xdr:rowOff>65416</xdr:rowOff>
    </xdr:from>
    <xdr:to>
      <xdr:col>6</xdr:col>
      <xdr:colOff>634286</xdr:colOff>
      <xdr:row>58</xdr:row>
      <xdr:rowOff>91023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678EAB50-1EAA-174C-A692-852C87105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09163" y="6461598"/>
          <a:ext cx="7525941" cy="626015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546458</xdr:colOff>
      <xdr:row>27</xdr:row>
      <xdr:rowOff>167793</xdr:rowOff>
    </xdr:from>
    <xdr:to>
      <xdr:col>14</xdr:col>
      <xdr:colOff>328482</xdr:colOff>
      <xdr:row>59</xdr:row>
      <xdr:rowOff>71361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02B1B91E-7A32-974C-B36D-6C2CAFE0F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02549" y="6356157"/>
          <a:ext cx="7586751" cy="65537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873517</xdr:colOff>
      <xdr:row>65</xdr:row>
      <xdr:rowOff>161636</xdr:rowOff>
    </xdr:from>
    <xdr:to>
      <xdr:col>6</xdr:col>
      <xdr:colOff>837519</xdr:colOff>
      <xdr:row>98</xdr:row>
      <xdr:rowOff>69538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4808A0A9-011F-774C-A381-48E3DEBCC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73517" y="14247091"/>
          <a:ext cx="7664820" cy="676590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5</xdr:row>
      <xdr:rowOff>15712</xdr:rowOff>
    </xdr:from>
    <xdr:to>
      <xdr:col>3</xdr:col>
      <xdr:colOff>412701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81029FBB-C7CE-0644-8B0C-6CDECADEC11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089CB499-EDD4-1F43-9A8E-CB7EA2A484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323C0047-F34E-F94A-9C0E-B559BE100F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1041349</xdr:colOff>
      <xdr:row>26</xdr:row>
      <xdr:rowOff>175519</xdr:rowOff>
    </xdr:from>
    <xdr:to>
      <xdr:col>6</xdr:col>
      <xdr:colOff>416212</xdr:colOff>
      <xdr:row>57</xdr:row>
      <xdr:rowOff>188739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B1A8BA10-F62E-FD4F-8279-479E21BD4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41349" y="5946963"/>
          <a:ext cx="7065419" cy="613744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641398</xdr:colOff>
      <xdr:row>27</xdr:row>
      <xdr:rowOff>5326</xdr:rowOff>
    </xdr:from>
    <xdr:to>
      <xdr:col>14</xdr:col>
      <xdr:colOff>233542</xdr:colOff>
      <xdr:row>58</xdr:row>
      <xdr:rowOff>36272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C0725BFF-DF1F-3345-8FCA-DB40255C3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88509" y="5974326"/>
          <a:ext cx="7395589" cy="615516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43052</xdr:colOff>
      <xdr:row>5</xdr:row>
      <xdr:rowOff>15712</xdr:rowOff>
    </xdr:from>
    <xdr:to>
      <xdr:col>3</xdr:col>
      <xdr:colOff>412701</xdr:colOff>
      <xdr:row>22</xdr:row>
      <xdr:rowOff>82381</xdr:rowOff>
    </xdr:to>
    <xdr:graphicFrame macro="">
      <xdr:nvGraphicFramePr>
        <xdr:cNvPr id="2" name="Graphique 1">
          <a:extLst>
            <a:ext uri="{FF2B5EF4-FFF2-40B4-BE49-F238E27FC236}">
              <a16:creationId xmlns:a16="http://schemas.microsoft.com/office/drawing/2014/main" id="{429EAA39-AEEF-9147-BB7D-869555E292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807442</xdr:colOff>
      <xdr:row>4</xdr:row>
      <xdr:rowOff>194208</xdr:rowOff>
    </xdr:from>
    <xdr:to>
      <xdr:col>14</xdr:col>
      <xdr:colOff>734862</xdr:colOff>
      <xdr:row>22</xdr:row>
      <xdr:rowOff>24874</xdr:rowOff>
    </xdr:to>
    <xdr:graphicFrame macro="">
      <xdr:nvGraphicFramePr>
        <xdr:cNvPr id="4" name="Graphique 3">
          <a:extLst>
            <a:ext uri="{FF2B5EF4-FFF2-40B4-BE49-F238E27FC236}">
              <a16:creationId xmlns:a16="http://schemas.microsoft.com/office/drawing/2014/main" id="{99F0E7BC-74A5-0D4E-A9D1-A1DB1D8248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425724</xdr:colOff>
      <xdr:row>5</xdr:row>
      <xdr:rowOff>9566</xdr:rowOff>
    </xdr:from>
    <xdr:to>
      <xdr:col>8</xdr:col>
      <xdr:colOff>276243</xdr:colOff>
      <xdr:row>23</xdr:row>
      <xdr:rowOff>42333</xdr:rowOff>
    </xdr:to>
    <xdr:graphicFrame macro="">
      <xdr:nvGraphicFramePr>
        <xdr:cNvPr id="5" name="Graphique 4">
          <a:extLst>
            <a:ext uri="{FF2B5EF4-FFF2-40B4-BE49-F238E27FC236}">
              <a16:creationId xmlns:a16="http://schemas.microsoft.com/office/drawing/2014/main" id="{294611EB-9404-5848-9AD2-06B68BD7E4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1182799</xdr:colOff>
      <xdr:row>26</xdr:row>
      <xdr:rowOff>175519</xdr:rowOff>
    </xdr:from>
    <xdr:to>
      <xdr:col>6</xdr:col>
      <xdr:colOff>274762</xdr:colOff>
      <xdr:row>57</xdr:row>
      <xdr:rowOff>188739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72B7D899-8764-F24B-A0C4-50CCF0C40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82799" y="5946963"/>
          <a:ext cx="6782519" cy="613744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8</xdr:col>
      <xdr:colOff>904609</xdr:colOff>
      <xdr:row>27</xdr:row>
      <xdr:rowOff>5326</xdr:rowOff>
    </xdr:from>
    <xdr:to>
      <xdr:col>13</xdr:col>
      <xdr:colOff>1226220</xdr:colOff>
      <xdr:row>58</xdr:row>
      <xdr:rowOff>36272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CF099151-F0C0-5741-8B53-BC97CDFEF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951720" y="5974326"/>
          <a:ext cx="6869167" cy="615516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9D4D93-BDD9-224D-93F1-1D27C26B115A}">
  <sheetPr>
    <tabColor theme="4"/>
    <pageSetUpPr fitToPage="1"/>
  </sheetPr>
  <dimension ref="A1:Y136"/>
  <sheetViews>
    <sheetView tabSelected="1" zoomScaleNormal="100" workbookViewId="0">
      <selection activeCell="L25" sqref="L25"/>
    </sheetView>
  </sheetViews>
  <sheetFormatPr baseColWidth="10" defaultRowHeight="16" x14ac:dyDescent="0.2"/>
  <cols>
    <col min="1" max="1" width="26.5" customWidth="1"/>
    <col min="2" max="2" width="2.5" customWidth="1"/>
    <col min="3" max="3" width="37.33203125" customWidth="1"/>
    <col min="4" max="4" width="23.83203125" bestFit="1" customWidth="1"/>
    <col min="5" max="5" width="24.33203125" bestFit="1" customWidth="1"/>
    <col min="6" max="6" width="1.83203125" customWidth="1"/>
    <col min="7" max="7" width="26.6640625" customWidth="1"/>
    <col min="8" max="8" width="1.83203125" customWidth="1"/>
    <col min="9" max="9" width="25.5" customWidth="1"/>
    <col min="10" max="10" width="26.33203125" customWidth="1"/>
    <col min="11" max="11" width="29" customWidth="1"/>
    <col min="12" max="12" width="16.5" customWidth="1"/>
    <col min="13" max="13" width="14.83203125" customWidth="1"/>
    <col min="14" max="25" width="10.83203125" customWidth="1"/>
  </cols>
  <sheetData>
    <row r="1" spans="1:25" ht="16" customHeight="1" x14ac:dyDescent="0.2">
      <c r="A1" s="162" t="s">
        <v>73</v>
      </c>
      <c r="B1" s="162"/>
      <c r="C1" s="162"/>
      <c r="D1" s="162"/>
      <c r="E1" s="162"/>
      <c r="F1" s="162"/>
      <c r="G1" s="162"/>
      <c r="H1" s="162"/>
      <c r="I1" s="162"/>
      <c r="J1" s="162"/>
      <c r="K1" s="162"/>
      <c r="L1" s="155"/>
      <c r="M1" s="155"/>
      <c r="N1" s="122"/>
      <c r="O1" s="122"/>
      <c r="P1" s="122"/>
      <c r="Q1" s="122"/>
      <c r="R1" s="122"/>
      <c r="S1" s="122"/>
    </row>
    <row r="2" spans="1:25" ht="16" customHeight="1" x14ac:dyDescent="0.2">
      <c r="A2" s="162"/>
      <c r="B2" s="162"/>
      <c r="C2" s="162"/>
      <c r="D2" s="162"/>
      <c r="E2" s="162"/>
      <c r="F2" s="162"/>
      <c r="G2" s="162"/>
      <c r="H2" s="162"/>
      <c r="I2" s="162"/>
      <c r="J2" s="162"/>
      <c r="K2" s="162"/>
      <c r="L2" s="155"/>
      <c r="M2" s="155"/>
      <c r="N2" s="122"/>
      <c r="O2" s="122"/>
      <c r="P2" s="122"/>
      <c r="Q2" s="122"/>
      <c r="R2" s="122"/>
      <c r="S2" s="122"/>
    </row>
    <row r="3" spans="1:25" ht="16" customHeight="1" x14ac:dyDescent="0.2">
      <c r="A3" s="163"/>
      <c r="B3" s="163"/>
      <c r="C3" s="163"/>
      <c r="D3" s="163"/>
      <c r="E3" s="163"/>
      <c r="F3" s="163"/>
      <c r="G3" s="163"/>
      <c r="H3" s="163"/>
      <c r="I3" s="163"/>
      <c r="J3" s="163"/>
      <c r="K3" s="163"/>
      <c r="L3" s="155"/>
      <c r="M3" s="155"/>
      <c r="N3" s="122"/>
      <c r="O3" s="122"/>
      <c r="P3" s="122"/>
      <c r="Q3" s="122"/>
      <c r="R3" s="122"/>
      <c r="S3" s="122"/>
    </row>
    <row r="4" spans="1:25" ht="16" customHeight="1" x14ac:dyDescent="0.2">
      <c r="A4" s="122"/>
      <c r="B4" s="122"/>
      <c r="C4" s="122"/>
      <c r="D4" s="161"/>
      <c r="E4" s="161"/>
      <c r="F4" s="161"/>
      <c r="G4" s="161"/>
      <c r="H4" s="161"/>
      <c r="I4" s="161"/>
      <c r="J4" s="161"/>
      <c r="K4" s="161"/>
      <c r="L4" s="161"/>
      <c r="M4" s="161"/>
      <c r="N4" s="156"/>
      <c r="O4" s="122"/>
      <c r="P4" s="122"/>
      <c r="Q4" s="122"/>
      <c r="R4" s="122"/>
      <c r="S4" s="122"/>
      <c r="U4" s="57"/>
      <c r="V4" s="57"/>
      <c r="W4" s="57"/>
      <c r="X4" s="57"/>
      <c r="Y4" s="57"/>
    </row>
    <row r="5" spans="1:25" ht="22" thickBot="1" x14ac:dyDescent="0.25">
      <c r="A5" s="122"/>
      <c r="B5" s="122"/>
      <c r="C5" s="122"/>
      <c r="D5" s="122"/>
      <c r="E5" s="123"/>
      <c r="F5" s="123"/>
      <c r="G5" s="123"/>
      <c r="H5" s="122"/>
      <c r="I5" s="122"/>
      <c r="J5" s="122"/>
      <c r="K5" s="122"/>
      <c r="L5" s="122"/>
      <c r="M5" s="122"/>
      <c r="N5" s="122"/>
      <c r="O5" s="157"/>
      <c r="P5" s="122"/>
      <c r="Q5" s="122"/>
      <c r="R5" s="122"/>
      <c r="S5" s="122"/>
    </row>
    <row r="6" spans="1:25" ht="17" customHeight="1" x14ac:dyDescent="0.2">
      <c r="A6" s="122"/>
      <c r="B6" s="122"/>
      <c r="C6" s="158" t="s">
        <v>35</v>
      </c>
      <c r="D6" s="159"/>
      <c r="E6" s="160"/>
      <c r="F6" s="122"/>
      <c r="G6" s="151" t="s">
        <v>32</v>
      </c>
      <c r="H6" s="122"/>
      <c r="I6" s="158" t="s">
        <v>23</v>
      </c>
      <c r="J6" s="159"/>
      <c r="K6" s="160"/>
      <c r="L6" s="122"/>
      <c r="M6" s="122"/>
      <c r="N6" s="122"/>
      <c r="O6" s="122"/>
      <c r="P6" s="122"/>
      <c r="Q6" s="122"/>
      <c r="R6" s="122"/>
      <c r="S6" s="122"/>
    </row>
    <row r="7" spans="1:25" ht="18" thickBot="1" x14ac:dyDescent="0.25">
      <c r="A7" s="122"/>
      <c r="B7" s="122"/>
      <c r="C7" s="124" t="s">
        <v>40</v>
      </c>
      <c r="D7" s="125" t="s">
        <v>41</v>
      </c>
      <c r="E7" s="126" t="s">
        <v>42</v>
      </c>
      <c r="F7" s="122"/>
      <c r="G7" s="152" t="s">
        <v>44</v>
      </c>
      <c r="H7" s="122"/>
      <c r="I7" s="124" t="s">
        <v>24</v>
      </c>
      <c r="J7" s="125" t="s">
        <v>25</v>
      </c>
      <c r="K7" s="127" t="s">
        <v>27</v>
      </c>
      <c r="L7" s="122"/>
      <c r="M7" s="122"/>
      <c r="N7" s="122"/>
      <c r="O7" s="122"/>
      <c r="P7" s="122"/>
      <c r="Q7" s="122"/>
      <c r="R7" s="122"/>
      <c r="S7" s="122"/>
    </row>
    <row r="8" spans="1:25" ht="34" x14ac:dyDescent="0.2">
      <c r="A8" s="128" t="s">
        <v>75</v>
      </c>
      <c r="B8" s="129"/>
      <c r="C8" s="130">
        <f>AVERAGE(ANALYSE_02_01_2023!J14,ANALYSE_02_01_2023!J15,ANALYSE_02_01_2023!J17,ANALYSE_02_01_2023!J18,ANALYSE_02_01_2023!J19,ANALYSE_02_01_2023!J21,ANALYSE_02_01_2023!J22,ANALYSE_02_01_2023!J23,ANALYSE_02_01_2023!J24,ANALYSE_02_01_2023!J25,ANALYSE_02_01_2023!J26,ANALYSE_02_01_2023!J28,ANALYSE_02_01_2023!J29,ANALYSE_02_01_2023!J31,ANALYSE_02_01_2023!J32,ANALYSE_02_01_2023!J34,ANALYSE_02_01_2023!J35,ANALYSE_02_01_2023!J36,ANALYSE_02_01_2023!J38,ANALYSE_02_01_2023!J39,ANALYSE_02_01_2023!J41,ANALYSE_02_01_2023!J42)</f>
        <v>481.63636363636363</v>
      </c>
      <c r="D8" s="131">
        <f>AVERAGE(ANALYSE_02_01_2023!K14,ANALYSE_02_01_2023!K15,ANALYSE_02_01_2023!K17,ANALYSE_02_01_2023!K18,ANALYSE_02_01_2023!K19,ANALYSE_02_01_2023!K21,ANALYSE_02_01_2023!K22,ANALYSE_02_01_2023!K23,ANALYSE_02_01_2023!K24,ANALYSE_02_01_2023!K25,ANALYSE_02_01_2023!K26,ANALYSE_02_01_2023!K28,ANALYSE_02_01_2023!K29,ANALYSE_02_01_2023!K31,ANALYSE_02_01_2023!K32,ANALYSE_02_01_2023!K34,ANALYSE_02_01_2023!K35,ANALYSE_02_01_2023!K36,ANALYSE_02_01_2023!K38,ANALYSE_02_01_2023!K39,ANALYSE_02_01_2023!K41,ANALYSE_02_01_2023!K42)</f>
        <v>96.454545454545453</v>
      </c>
      <c r="E8" s="132">
        <f>AVERAGE(ANALYSE_02_01_2023!L14:L15,ANALYSE_02_01_2023!L17:L19,ANALYSE_02_01_2023!L21:L26,ANALYSE_02_01_2023!L28:L29,ANALYSE_02_01_2023!L31:L32,ANALYSE_02_01_2023!L34:L36,ANALYSE_02_01_2023!L38:L39,ANALYSE_02_01_2023!L41:L42)</f>
        <v>3.5454545454545454</v>
      </c>
      <c r="F8" s="122"/>
      <c r="G8" s="153">
        <f>AVERAGE(ANALYSE_02_01_2023!N14,ANALYSE_02_01_2023!N15,ANALYSE_02_01_2023!N17,ANALYSE_02_01_2023!N18,ANALYSE_02_01_2023!N19,ANALYSE_02_01_2023!N21,ANALYSE_02_01_2023!N22,ANALYSE_02_01_2023!N23,ANALYSE_02_01_2023!N24,ANALYSE_02_01_2023!N25,ANALYSE_02_01_2023!N26,ANALYSE_02_01_2023!N28,ANALYSE_02_01_2023!N29,ANALYSE_02_01_2023!N31,ANALYSE_02_01_2023!N32,ANALYSE_02_01_2023!N34,ANALYSE_02_01_2023!N35,ANALYSE_02_01_2023!N36,ANALYSE_02_01_2023!N38,ANALYSE_02_01_2023!N39,ANALYSE_02_01_2023!N41,ANALYSE_02_01_2023!N42)</f>
        <v>22.363636363636363</v>
      </c>
      <c r="H8" s="122"/>
      <c r="I8" s="133">
        <f>AVERAGE(ANALYSE_02_01_2023!S14:S15,ANALYSE_02_01_2023!S17:S19,ANALYSE_02_01_2023!S21:S26,ANALYSE_02_01_2023!S28:S29,ANALYSE_02_01_2023!S31:S32,ANALYSE_02_01_2023!S34:S36,ANALYSE_02_01_2023!S38:S39,ANALYSE_02_01_2023!S41:S42)</f>
        <v>1.4705882352941178</v>
      </c>
      <c r="J8" s="134">
        <f>AVERAGE(ANALYSE_02_01_2023!T14:T15,ANALYSE_02_01_2023!T21:T26,ANALYSE_02_01_2023!T28:T29,ANALYSE_02_01_2023!T31:T32,ANALYSE_02_01_2023!T34:T36,ANALYSE_02_01_2023!T41:T42,ANALYSE_02_01_2023!T17:T19,ANALYSE_02_01_2023!T38:T39)</f>
        <v>1.4705882352941178</v>
      </c>
      <c r="K8" s="135">
        <f>AVERAGE(ANALYSE_02_01_2023!U14:U15,ANALYSE_02_01_2023!U17:U19,ANALYSE_02_01_2023!U21:U26,ANALYSE_02_01_2023!U28:U29,ANALYSE_02_01_2023!U31:U32,ANALYSE_02_01_2023!U34:U36,ANALYSE_02_01_2023!U38:U39,ANALYSE_02_01_2023!U41:U42)</f>
        <v>1.4947058823529411</v>
      </c>
      <c r="L8" s="122"/>
      <c r="M8" s="122"/>
      <c r="N8" s="122"/>
      <c r="O8" s="122"/>
      <c r="P8" s="122"/>
      <c r="Q8" s="122"/>
      <c r="R8" s="122"/>
      <c r="S8" s="122"/>
    </row>
    <row r="9" spans="1:25" ht="35" thickBot="1" x14ac:dyDescent="0.25">
      <c r="A9" s="136" t="s">
        <v>74</v>
      </c>
      <c r="B9" s="137"/>
      <c r="C9" s="138">
        <f>AVERAGE(ANALYSE_30_01_2023!J14,ANALYSE_30_01_2023!J15,ANALYSE_30_01_2023!J17,ANALYSE_30_01_2023!J18,ANALYSE_30_01_2023!J27,ANALYSE_30_01_2023!J28,ANALYSE_30_01_2023!J30,ANALYSE_30_01_2023!J31,ANALYSE_30_01_2023!J33,ANALYSE_30_01_2023!J34,ANALYSE_30_01_2023!J36,ANALYSE_30_01_2023!J37,ANALYSE_30_01_2023!J39,ANALYSE_30_01_2023!J40,ANALYSE_30_01_2023!J42,ANALYSE_30_01_2023!J43)</f>
        <v>89</v>
      </c>
      <c r="D9" s="139">
        <f>AVERAGE(ANALYSE_30_01_2023!K14:K15,ANALYSE_30_01_2023!K17:K18,ANALYSE_30_01_2023!K27:K28,ANALYSE_30_01_2023!K30:K31,ANALYSE_30_01_2023!K33:K34,ANALYSE_30_01_2023!K36:K37,ANALYSE_30_01_2023!K39,ANALYSE_30_01_2023!K40,ANALYSE_30_01_2023!K42,ANALYSE_30_01_2023!K43)</f>
        <v>24.625</v>
      </c>
      <c r="E9" s="140">
        <f>AVERAGE(ANALYSE_30_01_2023!L14,ANALYSE_30_01_2023!L15,ANALYSE_30_01_2023!L17,ANALYSE_30_01_2023!L18,ANALYSE_30_01_2023!L21,ANALYSE_30_01_2023!L22,ANALYSE_30_01_2023!L23,ANALYSE_30_01_2023!L24,ANALYSE_30_01_2023!L25,ANALYSE_30_01_2023!L27,ANALYSE_30_01_2023!L28,ANALYSE_30_01_2023!L30,ANALYSE_30_01_2023!L31,ANALYSE_30_01_2023!L33,ANALYSE_30_01_2023!L34,ANALYSE_30_01_2023!L36,ANALYSE_30_01_2023!L37,ANALYSE_30_01_2023!L39,ANALYSE_30_01_2023!L40,ANALYSE_30_01_2023!L42,ANALYSE_30_01_2023!L43)</f>
        <v>2.9523809523809526</v>
      </c>
      <c r="F9" s="122"/>
      <c r="G9" s="154">
        <f>AVERAGE(ANALYSE_30_01_2023!N14:N15,ANALYSE_30_01_2023!N17:N18,ANALYSE_30_01_2023!N20:N25,ANALYSE_30_01_2023!N27:N28,ANALYSE_30_01_2023!N30:N31,ANALYSE_30_01_2023!N33:N34,ANALYSE_30_01_2023!N36:N37,ANALYSE_30_01_2023!N39:N40,ANALYSE_30_01_2023!N42:N43)</f>
        <v>14.454545454545455</v>
      </c>
      <c r="H9" s="122"/>
      <c r="I9" s="141">
        <f>AVERAGE(ANALYSE_30_01_2023!S14:S15,ANALYSE_30_01_2023!S17:S18,ANALYSE_30_01_2023!S20:S25,ANALYSE_30_01_2023!S27:S28,ANALYSE_30_01_2023!S30:S31,ANALYSE_30_01_2023!S33:S34,ANALYSE_30_01_2023!S36:S37,ANALYSE_30_01_2023!S39:S40,ANALYSE_30_01_2023!S42:S43)</f>
        <v>1.8</v>
      </c>
      <c r="J9" s="142">
        <f>AVERAGE(ANALYSE_30_01_2023!T14:T15,ANALYSE_30_01_2023!T17:T18,ANALYSE_30_01_2023!T20:T25,ANALYSE_30_01_2023!T27:T28,ANALYSE_30_01_2023!T30:T31,ANALYSE_30_01_2023!T33:T34,ANALYSE_30_01_2023!T36:T37,ANALYSE_30_01_2023!T39:T40,ANALYSE_30_01_2023!T42:T43)</f>
        <v>1.6</v>
      </c>
      <c r="K9" s="143">
        <f>AVERAGE(ANALYSE_30_01_2023!U14:U15,ANALYSE_30_01_2023!U17:U18,ANALYSE_30_01_2023!U20:U25,ANALYSE_30_01_2023!U27:U28,ANALYSE_30_01_2023!U30:U31,ANALYSE_30_01_2023!U33:U34,ANALYSE_30_01_2023!U36:U37,ANALYSE_30_01_2023!U39:U40,ANALYSE_30_01_2023!U42:U43)</f>
        <v>3.1873684210526307</v>
      </c>
      <c r="L9" s="122"/>
      <c r="M9" s="122"/>
      <c r="N9" s="122"/>
      <c r="O9" s="122"/>
      <c r="P9" s="122"/>
      <c r="Q9" s="122"/>
      <c r="R9" s="122"/>
      <c r="S9" s="122"/>
    </row>
    <row r="10" spans="1:25" x14ac:dyDescent="0.2">
      <c r="A10" s="137"/>
      <c r="B10" s="137"/>
      <c r="C10" s="137"/>
      <c r="D10" s="137"/>
      <c r="E10" s="137"/>
      <c r="F10" s="122"/>
      <c r="G10" s="122"/>
      <c r="H10" s="122"/>
      <c r="I10" s="122"/>
      <c r="J10" s="122"/>
      <c r="K10" s="122"/>
      <c r="L10" s="122"/>
      <c r="M10" s="122"/>
      <c r="N10" s="122"/>
      <c r="O10" s="122"/>
      <c r="P10" s="122"/>
      <c r="Q10" s="122"/>
      <c r="R10" s="122"/>
      <c r="S10" s="122"/>
    </row>
    <row r="11" spans="1:25" x14ac:dyDescent="0.2">
      <c r="A11" s="137"/>
      <c r="B11" s="137"/>
      <c r="C11" s="122"/>
      <c r="D11" s="122"/>
      <c r="E11" s="144"/>
      <c r="F11" s="145"/>
      <c r="G11" s="144"/>
      <c r="H11" s="144"/>
      <c r="I11" s="144"/>
      <c r="J11" s="144"/>
      <c r="K11" s="144"/>
      <c r="L11" s="144"/>
      <c r="M11" s="144"/>
      <c r="N11" s="144"/>
      <c r="O11" s="144"/>
      <c r="P11" s="144"/>
      <c r="Q11" s="144"/>
      <c r="R11" s="144"/>
      <c r="S11" s="144"/>
      <c r="T11" s="14"/>
      <c r="U11" s="14"/>
      <c r="V11" s="14"/>
      <c r="W11" s="14"/>
    </row>
    <row r="12" spans="1:25" x14ac:dyDescent="0.2">
      <c r="A12" s="137"/>
      <c r="B12" s="137"/>
      <c r="C12" s="122"/>
      <c r="D12" s="122"/>
      <c r="E12" s="137"/>
      <c r="F12" s="137"/>
      <c r="G12" s="137"/>
      <c r="H12" s="137"/>
      <c r="I12" s="137"/>
      <c r="J12" s="137"/>
      <c r="K12" s="137"/>
      <c r="L12" s="137"/>
      <c r="M12" s="137"/>
      <c r="N12" s="137"/>
      <c r="O12" s="137"/>
      <c r="P12" s="137"/>
      <c r="Q12" s="137"/>
      <c r="R12" s="137"/>
      <c r="S12" s="137"/>
      <c r="T12" s="1"/>
      <c r="U12" s="1"/>
      <c r="V12" s="1"/>
      <c r="W12" s="1"/>
    </row>
    <row r="13" spans="1:25" x14ac:dyDescent="0.2">
      <c r="A13" s="137"/>
      <c r="B13" s="137"/>
      <c r="C13" s="122"/>
      <c r="D13" s="122"/>
      <c r="E13" s="137"/>
      <c r="F13" s="137"/>
      <c r="G13" s="137"/>
      <c r="H13" s="137"/>
      <c r="I13" s="137"/>
      <c r="J13" s="137"/>
      <c r="K13" s="137"/>
      <c r="L13" s="137"/>
      <c r="M13" s="137"/>
      <c r="N13" s="137"/>
      <c r="O13" s="137"/>
      <c r="P13" s="137"/>
      <c r="Q13" s="137"/>
      <c r="R13" s="137"/>
      <c r="S13" s="137"/>
      <c r="T13" s="1"/>
      <c r="U13" s="1"/>
      <c r="V13" s="1"/>
      <c r="W13" s="1"/>
      <c r="X13" s="1"/>
      <c r="Y13" s="1"/>
    </row>
    <row r="14" spans="1:25" x14ac:dyDescent="0.2">
      <c r="A14" s="146"/>
      <c r="B14" s="137"/>
      <c r="C14" s="122"/>
      <c r="D14" s="122"/>
      <c r="E14" s="147"/>
      <c r="F14" s="137"/>
      <c r="G14" s="137"/>
      <c r="H14" s="137"/>
      <c r="I14" s="122"/>
      <c r="J14" s="137"/>
      <c r="K14" s="137"/>
      <c r="L14" s="137"/>
      <c r="M14" s="137"/>
      <c r="N14" s="122"/>
      <c r="O14" s="137"/>
      <c r="P14" s="137"/>
      <c r="Q14" s="137"/>
      <c r="R14" s="137"/>
      <c r="S14" s="137"/>
      <c r="T14" s="1"/>
      <c r="U14" s="1"/>
      <c r="V14" s="1"/>
      <c r="W14" s="1"/>
      <c r="X14" s="1"/>
      <c r="Y14" s="1"/>
    </row>
    <row r="15" spans="1:25" x14ac:dyDescent="0.2">
      <c r="A15" s="137"/>
      <c r="B15" s="137"/>
      <c r="C15" s="122"/>
      <c r="D15" s="122"/>
      <c r="E15" s="147"/>
      <c r="F15" s="137"/>
      <c r="G15" s="137"/>
      <c r="H15" s="137"/>
      <c r="I15" s="122"/>
      <c r="J15" s="137"/>
      <c r="K15" s="137"/>
      <c r="L15" s="137"/>
      <c r="M15" s="137"/>
      <c r="N15" s="137"/>
      <c r="O15" s="137"/>
      <c r="P15" s="137"/>
      <c r="Q15" s="137"/>
      <c r="R15" s="137"/>
      <c r="S15" s="137"/>
      <c r="T15" s="1"/>
      <c r="U15" s="1"/>
      <c r="V15" s="1"/>
      <c r="W15" s="1"/>
      <c r="X15" s="1"/>
      <c r="Y15" s="1"/>
    </row>
    <row r="16" spans="1:25" x14ac:dyDescent="0.2">
      <c r="A16" s="137"/>
      <c r="B16" s="137"/>
      <c r="C16" s="137"/>
      <c r="D16" s="137"/>
      <c r="E16" s="137"/>
      <c r="F16" s="137"/>
      <c r="G16" s="137"/>
      <c r="H16" s="137"/>
      <c r="I16" s="137"/>
      <c r="J16" s="137"/>
      <c r="K16" s="137"/>
      <c r="L16" s="137"/>
      <c r="M16" s="137"/>
      <c r="N16" s="137"/>
      <c r="O16" s="137"/>
      <c r="P16" s="137"/>
      <c r="Q16" s="137"/>
      <c r="R16" s="137"/>
      <c r="S16" s="137"/>
      <c r="T16" s="1"/>
      <c r="U16" s="1"/>
      <c r="V16" s="1"/>
      <c r="W16" s="1"/>
      <c r="X16" s="1"/>
      <c r="Y16" s="1"/>
    </row>
    <row r="17" spans="1:25" x14ac:dyDescent="0.2">
      <c r="A17" s="137"/>
      <c r="B17" s="137"/>
      <c r="C17" s="137"/>
      <c r="D17" s="137"/>
      <c r="E17" s="137"/>
      <c r="F17" s="122"/>
      <c r="G17" s="137"/>
      <c r="H17" s="137"/>
      <c r="I17" s="137"/>
      <c r="J17" s="137"/>
      <c r="K17" s="137"/>
      <c r="L17" s="137"/>
      <c r="M17" s="137"/>
      <c r="N17" s="137"/>
      <c r="O17" s="137"/>
      <c r="P17" s="137"/>
      <c r="Q17" s="137"/>
      <c r="R17" s="137"/>
      <c r="S17" s="137"/>
      <c r="T17" s="1"/>
      <c r="U17" s="1"/>
      <c r="V17" s="1"/>
      <c r="W17" s="1"/>
      <c r="X17" s="1"/>
      <c r="Y17" s="1"/>
    </row>
    <row r="18" spans="1:25" x14ac:dyDescent="0.2">
      <c r="A18" s="122"/>
      <c r="B18" s="122"/>
      <c r="C18" s="122"/>
      <c r="D18" s="122"/>
      <c r="E18" s="122"/>
      <c r="F18" s="122"/>
      <c r="G18" s="137"/>
      <c r="H18" s="137"/>
      <c r="I18" s="137"/>
      <c r="J18" s="137"/>
      <c r="K18" s="137"/>
      <c r="L18" s="137"/>
      <c r="M18" s="137"/>
      <c r="N18" s="137"/>
      <c r="O18" s="137"/>
      <c r="P18" s="137"/>
      <c r="Q18" s="137"/>
      <c r="R18" s="137"/>
      <c r="S18" s="137"/>
      <c r="T18" s="1"/>
      <c r="U18" s="1"/>
      <c r="V18" s="1"/>
      <c r="W18" s="1"/>
      <c r="X18" s="1"/>
      <c r="Y18" s="1"/>
    </row>
    <row r="19" spans="1:25" x14ac:dyDescent="0.2">
      <c r="A19" s="122"/>
      <c r="B19" s="122"/>
      <c r="C19" s="122"/>
      <c r="D19" s="122"/>
      <c r="E19" s="122"/>
      <c r="F19" s="122"/>
      <c r="G19" s="137"/>
      <c r="H19" s="137"/>
      <c r="I19" s="137"/>
      <c r="J19" s="137"/>
      <c r="K19" s="137"/>
      <c r="L19" s="137"/>
      <c r="M19" s="137"/>
      <c r="N19" s="137"/>
      <c r="O19" s="137"/>
      <c r="P19" s="137"/>
      <c r="Q19" s="137"/>
      <c r="R19" s="137"/>
      <c r="S19" s="137"/>
      <c r="T19" s="1"/>
      <c r="U19" s="1"/>
      <c r="V19" s="1"/>
      <c r="W19" s="1"/>
      <c r="X19" s="1"/>
      <c r="Y19" s="1"/>
    </row>
    <row r="20" spans="1:25" x14ac:dyDescent="0.2">
      <c r="A20" s="122"/>
      <c r="B20" s="122"/>
      <c r="C20" s="122"/>
      <c r="D20" s="122"/>
      <c r="E20" s="122"/>
      <c r="F20" s="122"/>
      <c r="G20" s="137"/>
      <c r="H20" s="137"/>
      <c r="I20" s="137"/>
      <c r="J20" s="137"/>
      <c r="K20" s="137"/>
      <c r="L20" s="137"/>
      <c r="M20" s="137"/>
      <c r="N20" s="137"/>
      <c r="O20" s="137"/>
      <c r="P20" s="137"/>
      <c r="Q20" s="137"/>
      <c r="R20" s="137"/>
      <c r="S20" s="137"/>
      <c r="T20" s="1"/>
      <c r="U20" s="1"/>
      <c r="V20" s="1"/>
      <c r="W20" s="1"/>
      <c r="X20" s="1"/>
      <c r="Y20" s="1"/>
    </row>
    <row r="21" spans="1:25" x14ac:dyDescent="0.2">
      <c r="A21" s="148"/>
      <c r="B21" s="137"/>
      <c r="C21" s="122"/>
      <c r="D21" s="122"/>
      <c r="E21" s="122"/>
      <c r="F21" s="122"/>
      <c r="G21" s="122"/>
      <c r="H21" s="122"/>
      <c r="I21" s="122"/>
      <c r="J21" s="122"/>
      <c r="K21" s="122"/>
      <c r="L21" s="122"/>
      <c r="M21" s="122"/>
      <c r="N21" s="137"/>
      <c r="O21" s="122"/>
      <c r="P21" s="122"/>
      <c r="Q21" s="122"/>
      <c r="R21" s="122"/>
      <c r="S21" s="122"/>
    </row>
    <row r="22" spans="1:25" x14ac:dyDescent="0.2">
      <c r="A22" s="149"/>
      <c r="B22" s="137"/>
      <c r="C22" s="122"/>
      <c r="D22" s="122"/>
      <c r="E22" s="122"/>
      <c r="F22" s="122"/>
      <c r="G22" s="122"/>
      <c r="H22" s="122"/>
      <c r="I22" s="122"/>
      <c r="J22" s="122"/>
      <c r="K22" s="122"/>
      <c r="L22" s="122"/>
      <c r="M22" s="122"/>
      <c r="N22" s="122"/>
      <c r="O22" s="122"/>
      <c r="P22" s="122"/>
      <c r="Q22" s="122"/>
      <c r="R22" s="122"/>
      <c r="S22" s="122"/>
    </row>
    <row r="23" spans="1:25" x14ac:dyDescent="0.2">
      <c r="A23" s="150"/>
      <c r="B23" s="122"/>
      <c r="C23" s="122"/>
      <c r="D23" s="122"/>
      <c r="E23" s="122"/>
      <c r="F23" s="122"/>
      <c r="G23" s="122"/>
      <c r="H23" s="122"/>
      <c r="I23" s="122"/>
      <c r="J23" s="122"/>
      <c r="K23" s="122"/>
      <c r="L23" s="122"/>
      <c r="M23" s="122"/>
      <c r="N23" s="122"/>
      <c r="O23" s="122"/>
      <c r="P23" s="122"/>
      <c r="Q23" s="122"/>
      <c r="R23" s="122"/>
      <c r="S23" s="122"/>
    </row>
    <row r="24" spans="1:25" x14ac:dyDescent="0.2">
      <c r="A24" s="122"/>
      <c r="B24" s="122"/>
      <c r="C24" s="122"/>
      <c r="D24" s="122"/>
      <c r="E24" s="122"/>
      <c r="F24" s="122"/>
      <c r="G24" s="122"/>
      <c r="H24" s="122"/>
      <c r="I24" s="122"/>
      <c r="J24" s="122"/>
      <c r="K24" s="122"/>
      <c r="L24" s="122"/>
      <c r="M24" s="122"/>
      <c r="N24" s="122"/>
      <c r="O24" s="122"/>
      <c r="P24" s="122"/>
      <c r="Q24" s="122"/>
      <c r="R24" s="122"/>
      <c r="S24" s="122"/>
    </row>
    <row r="25" spans="1:25" x14ac:dyDescent="0.2">
      <c r="A25" s="122"/>
      <c r="B25" s="122"/>
      <c r="C25" s="122"/>
      <c r="D25" s="122"/>
      <c r="E25" s="122"/>
      <c r="F25" s="122"/>
      <c r="G25" s="122"/>
      <c r="H25" s="122"/>
      <c r="I25" s="122"/>
      <c r="J25" s="122"/>
      <c r="K25" s="122"/>
      <c r="L25" s="122"/>
      <c r="M25" s="122"/>
      <c r="N25" s="122"/>
      <c r="O25" s="122"/>
      <c r="P25" s="122"/>
      <c r="Q25" s="122"/>
      <c r="R25" s="122"/>
      <c r="S25" s="122"/>
    </row>
    <row r="26" spans="1:25" x14ac:dyDescent="0.2">
      <c r="A26" s="122"/>
      <c r="B26" s="122"/>
      <c r="C26" s="122"/>
      <c r="D26" s="122"/>
      <c r="E26" s="122"/>
      <c r="F26" s="122"/>
      <c r="G26" s="122"/>
      <c r="H26" s="122"/>
      <c r="I26" s="122"/>
      <c r="J26" s="122"/>
      <c r="K26" s="122"/>
      <c r="L26" s="122"/>
      <c r="M26" s="122"/>
      <c r="N26" s="122"/>
      <c r="O26" s="122"/>
      <c r="P26" s="122"/>
      <c r="Q26" s="122"/>
      <c r="R26" s="122"/>
      <c r="S26" s="122"/>
    </row>
    <row r="27" spans="1:25" x14ac:dyDescent="0.2">
      <c r="A27" s="122"/>
      <c r="B27" s="122"/>
      <c r="C27" s="122"/>
      <c r="D27" s="122"/>
      <c r="E27" s="122"/>
      <c r="F27" s="122"/>
      <c r="G27" s="122"/>
      <c r="H27" s="122"/>
      <c r="I27" s="122"/>
      <c r="J27" s="122"/>
      <c r="K27" s="122"/>
      <c r="L27" s="122"/>
      <c r="M27" s="122"/>
      <c r="N27" s="122" t="s">
        <v>76</v>
      </c>
      <c r="O27" s="122"/>
      <c r="P27" s="122"/>
      <c r="Q27" s="122"/>
      <c r="R27" s="122"/>
      <c r="S27" s="122"/>
    </row>
    <row r="28" spans="1:25" x14ac:dyDescent="0.2">
      <c r="A28" s="122"/>
      <c r="B28" s="122"/>
      <c r="C28" s="122"/>
      <c r="D28" s="122"/>
      <c r="E28" s="122"/>
      <c r="F28" s="122"/>
      <c r="G28" s="122"/>
      <c r="H28" s="122"/>
      <c r="I28" s="122"/>
      <c r="J28" s="122"/>
      <c r="K28" s="122"/>
      <c r="L28" s="122"/>
      <c r="M28" s="122"/>
      <c r="N28" s="122"/>
      <c r="O28" s="122"/>
      <c r="P28" s="122"/>
      <c r="Q28" s="122"/>
      <c r="R28" s="122"/>
      <c r="S28" s="122"/>
    </row>
    <row r="29" spans="1:25" x14ac:dyDescent="0.2">
      <c r="A29" s="122"/>
      <c r="B29" s="122"/>
      <c r="C29" s="122"/>
      <c r="D29" s="122"/>
      <c r="E29" s="122"/>
      <c r="F29" s="122"/>
      <c r="G29" s="122"/>
      <c r="H29" s="122"/>
      <c r="I29" s="122"/>
      <c r="J29" s="122"/>
      <c r="K29" s="122"/>
      <c r="L29" s="122"/>
      <c r="M29" s="122"/>
      <c r="N29" s="122"/>
      <c r="O29" s="122"/>
      <c r="P29" s="122"/>
      <c r="Q29" s="122"/>
      <c r="R29" s="122"/>
      <c r="S29" s="122"/>
    </row>
    <row r="30" spans="1:25" x14ac:dyDescent="0.2">
      <c r="A30" s="122"/>
      <c r="B30" s="122"/>
      <c r="C30" s="122"/>
      <c r="D30" s="122"/>
      <c r="E30" s="122"/>
      <c r="F30" s="122"/>
      <c r="G30" s="122"/>
      <c r="H30" s="122"/>
      <c r="I30" s="122"/>
      <c r="J30" s="122"/>
      <c r="K30" s="122"/>
      <c r="L30" s="122"/>
      <c r="M30" s="122"/>
      <c r="N30" s="122"/>
      <c r="O30" s="122"/>
      <c r="P30" s="122"/>
      <c r="Q30" s="122"/>
      <c r="R30" s="122"/>
      <c r="S30" s="122"/>
    </row>
    <row r="31" spans="1:25" x14ac:dyDescent="0.2">
      <c r="A31" s="122"/>
      <c r="B31" s="122"/>
      <c r="C31" s="122"/>
      <c r="D31" s="122"/>
      <c r="E31" s="122"/>
      <c r="F31" s="122"/>
      <c r="G31" s="122"/>
      <c r="H31" s="122"/>
      <c r="I31" s="122"/>
      <c r="J31" s="122"/>
      <c r="K31" s="122"/>
      <c r="L31" s="122"/>
      <c r="M31" s="122"/>
      <c r="N31" s="122"/>
      <c r="O31" s="122"/>
      <c r="P31" s="122"/>
      <c r="Q31" s="122"/>
      <c r="R31" s="122"/>
      <c r="S31" s="122"/>
    </row>
    <row r="32" spans="1:25" x14ac:dyDescent="0.2">
      <c r="A32" s="122"/>
      <c r="B32" s="122"/>
      <c r="C32" s="122"/>
      <c r="D32" s="122"/>
      <c r="E32" s="122"/>
      <c r="F32" s="122"/>
      <c r="G32" s="122"/>
      <c r="H32" s="122"/>
      <c r="I32" s="122"/>
      <c r="J32" s="122"/>
      <c r="K32" s="122"/>
      <c r="L32" s="122"/>
      <c r="M32" s="122"/>
      <c r="N32" s="122"/>
      <c r="O32" s="122"/>
      <c r="P32" s="122"/>
      <c r="Q32" s="122"/>
      <c r="R32" s="122"/>
      <c r="S32" s="122"/>
    </row>
    <row r="33" spans="1:19" x14ac:dyDescent="0.2">
      <c r="A33" s="122"/>
      <c r="B33" s="122"/>
      <c r="C33" s="122"/>
      <c r="D33" s="122"/>
      <c r="E33" s="122"/>
      <c r="F33" s="122"/>
      <c r="G33" s="122"/>
      <c r="H33" s="122"/>
      <c r="I33" s="122"/>
      <c r="J33" s="122"/>
      <c r="K33" s="122"/>
      <c r="L33" s="122"/>
      <c r="M33" s="122"/>
      <c r="N33" s="122"/>
      <c r="O33" s="122"/>
      <c r="P33" s="122"/>
      <c r="Q33" s="122"/>
      <c r="R33" s="122"/>
      <c r="S33" s="122"/>
    </row>
    <row r="34" spans="1:19" x14ac:dyDescent="0.2">
      <c r="A34" s="122"/>
      <c r="B34" s="122"/>
      <c r="C34" s="122"/>
      <c r="D34" s="122"/>
      <c r="E34" s="122"/>
      <c r="F34" s="122"/>
      <c r="G34" s="122"/>
      <c r="H34" s="122"/>
      <c r="I34" s="122"/>
      <c r="J34" s="122"/>
      <c r="K34" s="122"/>
      <c r="L34" s="122"/>
      <c r="M34" s="122"/>
      <c r="N34" s="122"/>
      <c r="O34" s="122"/>
      <c r="P34" s="122"/>
      <c r="Q34" s="122"/>
      <c r="R34" s="122"/>
      <c r="S34" s="122"/>
    </row>
    <row r="35" spans="1:19" x14ac:dyDescent="0.2">
      <c r="A35" s="122"/>
      <c r="B35" s="122"/>
      <c r="C35" s="122"/>
      <c r="D35" s="122"/>
      <c r="E35" s="122"/>
      <c r="F35" s="122"/>
      <c r="G35" s="122"/>
      <c r="H35" s="122"/>
      <c r="I35" s="122"/>
      <c r="J35" s="122"/>
      <c r="K35" s="122"/>
      <c r="L35" s="122"/>
      <c r="M35" s="122"/>
      <c r="N35" s="122"/>
      <c r="O35" s="122"/>
      <c r="P35" s="122"/>
      <c r="Q35" s="122"/>
      <c r="R35" s="122"/>
      <c r="S35" s="122"/>
    </row>
    <row r="36" spans="1:19" x14ac:dyDescent="0.2">
      <c r="A36" s="122"/>
      <c r="B36" s="122"/>
      <c r="C36" s="122"/>
      <c r="D36" s="122"/>
      <c r="E36" s="122"/>
      <c r="F36" s="122"/>
      <c r="G36" s="122"/>
      <c r="H36" s="122"/>
      <c r="I36" s="122"/>
      <c r="J36" s="122"/>
      <c r="K36" s="122"/>
      <c r="L36" s="122"/>
      <c r="M36" s="122"/>
      <c r="N36" s="122"/>
      <c r="O36" s="122"/>
      <c r="P36" s="122"/>
      <c r="Q36" s="122"/>
      <c r="R36" s="122"/>
      <c r="S36" s="122"/>
    </row>
    <row r="37" spans="1:19" x14ac:dyDescent="0.2">
      <c r="A37" s="122"/>
      <c r="B37" s="122"/>
      <c r="C37" s="122"/>
      <c r="D37" s="122"/>
      <c r="E37" s="122"/>
      <c r="F37" s="122"/>
      <c r="G37" s="122"/>
      <c r="H37" s="122"/>
      <c r="I37" s="122"/>
      <c r="J37" s="122"/>
      <c r="K37" s="122"/>
      <c r="L37" s="122"/>
      <c r="M37" s="122"/>
      <c r="N37" s="122"/>
      <c r="O37" s="122"/>
      <c r="P37" s="122"/>
      <c r="Q37" s="122"/>
      <c r="R37" s="122"/>
      <c r="S37" s="122"/>
    </row>
    <row r="38" spans="1:19" x14ac:dyDescent="0.2">
      <c r="A38" s="122"/>
      <c r="B38" s="122"/>
      <c r="C38" s="122"/>
      <c r="D38" s="122"/>
      <c r="E38" s="122"/>
      <c r="F38" s="122"/>
      <c r="G38" s="122"/>
      <c r="H38" s="122"/>
      <c r="I38" s="122"/>
      <c r="J38" s="122"/>
      <c r="K38" s="122"/>
      <c r="L38" s="122"/>
      <c r="M38" s="122"/>
      <c r="N38" s="122"/>
      <c r="O38" s="122"/>
      <c r="P38" s="122"/>
      <c r="Q38" s="122"/>
      <c r="R38" s="122"/>
      <c r="S38" s="122"/>
    </row>
    <row r="39" spans="1:19" x14ac:dyDescent="0.2">
      <c r="A39" s="122"/>
      <c r="B39" s="122"/>
      <c r="C39" s="122"/>
      <c r="D39" s="122"/>
      <c r="E39" s="122"/>
      <c r="F39" s="122"/>
      <c r="G39" s="122"/>
      <c r="H39" s="122"/>
      <c r="I39" s="122"/>
      <c r="J39" s="122"/>
      <c r="K39" s="122"/>
      <c r="L39" s="122"/>
      <c r="M39" s="122"/>
      <c r="N39" s="122"/>
      <c r="O39" s="122"/>
      <c r="P39" s="122"/>
      <c r="Q39" s="122"/>
      <c r="R39" s="122"/>
      <c r="S39" s="122"/>
    </row>
    <row r="40" spans="1:19" x14ac:dyDescent="0.2">
      <c r="A40" s="122"/>
      <c r="B40" s="122"/>
      <c r="C40" s="122"/>
      <c r="D40" s="122"/>
      <c r="E40" s="122"/>
      <c r="F40" s="122"/>
      <c r="G40" s="122"/>
      <c r="H40" s="122"/>
      <c r="I40" s="122"/>
      <c r="J40" s="122"/>
      <c r="K40" s="122"/>
      <c r="L40" s="122"/>
      <c r="M40" s="122"/>
      <c r="N40" s="122"/>
      <c r="O40" s="122"/>
      <c r="P40" s="122"/>
      <c r="Q40" s="122"/>
      <c r="R40" s="122"/>
      <c r="S40" s="122"/>
    </row>
    <row r="41" spans="1:19" x14ac:dyDescent="0.2">
      <c r="A41" s="122"/>
      <c r="B41" s="122"/>
      <c r="C41" s="122"/>
      <c r="D41" s="122"/>
      <c r="E41" s="122"/>
      <c r="F41" s="122"/>
      <c r="G41" s="122"/>
      <c r="H41" s="122"/>
      <c r="I41" s="122"/>
      <c r="J41" s="122"/>
      <c r="K41" s="122"/>
      <c r="L41" s="122"/>
      <c r="M41" s="122"/>
      <c r="N41" s="122"/>
      <c r="O41" s="122"/>
      <c r="P41" s="122"/>
      <c r="Q41" s="122"/>
      <c r="R41" s="122"/>
      <c r="S41" s="122"/>
    </row>
    <row r="42" spans="1:19" x14ac:dyDescent="0.2">
      <c r="A42" s="122"/>
      <c r="B42" s="122"/>
      <c r="C42" s="122"/>
      <c r="D42" s="122"/>
      <c r="E42" s="122"/>
      <c r="F42" s="122"/>
      <c r="G42" s="122"/>
      <c r="H42" s="122"/>
      <c r="I42" s="122"/>
      <c r="J42" s="122"/>
      <c r="K42" s="122"/>
      <c r="L42" s="122"/>
      <c r="M42" s="122"/>
      <c r="N42" s="122"/>
      <c r="O42" s="122"/>
      <c r="P42" s="122"/>
      <c r="Q42" s="122"/>
      <c r="R42" s="122"/>
      <c r="S42" s="122"/>
    </row>
    <row r="43" spans="1:19" x14ac:dyDescent="0.2">
      <c r="A43" s="122"/>
      <c r="B43" s="122"/>
      <c r="C43" s="122"/>
      <c r="D43" s="122"/>
      <c r="E43" s="122"/>
      <c r="F43" s="122"/>
      <c r="G43" s="122"/>
      <c r="H43" s="122"/>
      <c r="I43" s="122"/>
      <c r="J43" s="122"/>
      <c r="K43" s="122"/>
      <c r="L43" s="122"/>
      <c r="M43" s="122"/>
      <c r="N43" s="122"/>
      <c r="O43" s="122"/>
      <c r="P43" s="122"/>
      <c r="Q43" s="122"/>
      <c r="R43" s="122"/>
      <c r="S43" s="122"/>
    </row>
    <row r="44" spans="1:19" x14ac:dyDescent="0.2">
      <c r="A44" s="122"/>
      <c r="B44" s="122"/>
      <c r="C44" s="122"/>
      <c r="D44" s="122"/>
      <c r="E44" s="122"/>
      <c r="F44" s="122"/>
      <c r="G44" s="122"/>
      <c r="H44" s="122"/>
      <c r="I44" s="122"/>
      <c r="J44" s="122"/>
      <c r="K44" s="122"/>
      <c r="L44" s="122"/>
      <c r="M44" s="122"/>
      <c r="N44" s="122"/>
      <c r="O44" s="122"/>
      <c r="P44" s="122"/>
      <c r="Q44" s="122"/>
      <c r="R44" s="122"/>
      <c r="S44" s="122"/>
    </row>
    <row r="45" spans="1:19" x14ac:dyDescent="0.2">
      <c r="A45" s="122"/>
      <c r="B45" s="122"/>
      <c r="C45" s="122"/>
      <c r="D45" s="122"/>
      <c r="E45" s="122"/>
      <c r="F45" s="122"/>
      <c r="G45" s="122"/>
      <c r="H45" s="122"/>
      <c r="I45" s="122"/>
      <c r="J45" s="122"/>
      <c r="K45" s="122"/>
      <c r="L45" s="122"/>
      <c r="M45" s="122"/>
      <c r="N45" s="122"/>
      <c r="O45" s="122"/>
      <c r="P45" s="122"/>
      <c r="Q45" s="122"/>
      <c r="R45" s="122"/>
      <c r="S45" s="122"/>
    </row>
    <row r="46" spans="1:19" x14ac:dyDescent="0.2">
      <c r="A46" s="122"/>
      <c r="B46" s="122"/>
      <c r="C46" s="122"/>
      <c r="D46" s="122"/>
      <c r="E46" s="122"/>
      <c r="F46" s="122"/>
      <c r="G46" s="122"/>
      <c r="H46" s="122"/>
      <c r="I46" s="122"/>
      <c r="J46" s="122"/>
      <c r="K46" s="122"/>
      <c r="L46" s="122"/>
      <c r="M46" s="122"/>
      <c r="N46" s="122"/>
      <c r="O46" s="122"/>
      <c r="P46" s="122"/>
      <c r="Q46" s="122"/>
      <c r="R46" s="122"/>
      <c r="S46" s="122"/>
    </row>
    <row r="47" spans="1:19" x14ac:dyDescent="0.2">
      <c r="A47" s="122"/>
      <c r="B47" s="122"/>
      <c r="C47" s="122"/>
      <c r="D47" s="122"/>
      <c r="E47" s="122"/>
      <c r="F47" s="122"/>
      <c r="G47" s="122"/>
      <c r="H47" s="122"/>
      <c r="I47" s="122"/>
      <c r="J47" s="122"/>
      <c r="K47" s="122"/>
      <c r="L47" s="122"/>
      <c r="M47" s="122"/>
      <c r="N47" s="122"/>
      <c r="O47" s="122"/>
      <c r="P47" s="122"/>
      <c r="Q47" s="122"/>
      <c r="R47" s="122"/>
      <c r="S47" s="122"/>
    </row>
    <row r="48" spans="1:19" x14ac:dyDescent="0.2">
      <c r="A48" s="122"/>
      <c r="B48" s="122"/>
      <c r="C48" s="122"/>
      <c r="D48" s="122"/>
      <c r="E48" s="122"/>
      <c r="F48" s="122"/>
      <c r="G48" s="122"/>
      <c r="H48" s="122"/>
      <c r="I48" s="122"/>
      <c r="J48" s="122"/>
      <c r="K48" s="122"/>
      <c r="L48" s="122"/>
      <c r="M48" s="122"/>
      <c r="N48" s="122"/>
      <c r="O48" s="122"/>
      <c r="P48" s="122"/>
      <c r="Q48" s="122"/>
      <c r="R48" s="122"/>
      <c r="S48" s="122"/>
    </row>
    <row r="49" spans="1:19" x14ac:dyDescent="0.2">
      <c r="A49" s="122"/>
      <c r="B49" s="122"/>
      <c r="C49" s="122"/>
      <c r="D49" s="122"/>
      <c r="E49" s="122"/>
      <c r="F49" s="122"/>
      <c r="G49" s="122"/>
      <c r="H49" s="122"/>
      <c r="I49" s="122"/>
      <c r="J49" s="122"/>
      <c r="K49" s="122"/>
      <c r="L49" s="122"/>
      <c r="M49" s="122"/>
      <c r="N49" s="122"/>
      <c r="O49" s="122"/>
      <c r="P49" s="122"/>
      <c r="Q49" s="122"/>
      <c r="R49" s="122"/>
      <c r="S49" s="122"/>
    </row>
    <row r="50" spans="1:19" x14ac:dyDescent="0.2">
      <c r="A50" s="122"/>
      <c r="B50" s="122"/>
      <c r="C50" s="122"/>
      <c r="D50" s="122"/>
      <c r="E50" s="122"/>
      <c r="F50" s="122"/>
      <c r="G50" s="122"/>
      <c r="H50" s="122"/>
      <c r="I50" s="122"/>
      <c r="J50" s="122"/>
      <c r="K50" s="122"/>
      <c r="L50" s="122"/>
      <c r="M50" s="122"/>
      <c r="N50" s="122"/>
      <c r="O50" s="122"/>
      <c r="P50" s="122"/>
      <c r="Q50" s="122"/>
      <c r="R50" s="122"/>
      <c r="S50" s="122"/>
    </row>
    <row r="51" spans="1:19" x14ac:dyDescent="0.2">
      <c r="A51" s="122"/>
      <c r="B51" s="122"/>
      <c r="C51" s="122"/>
      <c r="D51" s="122"/>
      <c r="E51" s="122"/>
      <c r="F51" s="122"/>
      <c r="G51" s="122"/>
      <c r="H51" s="122"/>
      <c r="I51" s="122"/>
      <c r="J51" s="122"/>
      <c r="K51" s="122"/>
      <c r="L51" s="122"/>
      <c r="M51" s="122"/>
      <c r="N51" s="122"/>
      <c r="O51" s="122"/>
      <c r="P51" s="122"/>
      <c r="Q51" s="122"/>
      <c r="R51" s="122"/>
      <c r="S51" s="122"/>
    </row>
    <row r="52" spans="1:19" x14ac:dyDescent="0.2">
      <c r="A52" s="122"/>
      <c r="B52" s="122"/>
      <c r="C52" s="122"/>
      <c r="D52" s="122"/>
      <c r="E52" s="122"/>
      <c r="F52" s="122"/>
      <c r="G52" s="122"/>
      <c r="H52" s="122"/>
      <c r="I52" s="122"/>
      <c r="J52" s="122"/>
      <c r="K52" s="122"/>
      <c r="L52" s="122"/>
      <c r="M52" s="122"/>
      <c r="N52" s="122"/>
      <c r="O52" s="122"/>
      <c r="P52" s="122"/>
      <c r="Q52" s="122"/>
      <c r="R52" s="122"/>
      <c r="S52" s="122"/>
    </row>
    <row r="53" spans="1:19" x14ac:dyDescent="0.2">
      <c r="A53" s="122"/>
      <c r="B53" s="122"/>
      <c r="C53" s="122"/>
      <c r="D53" s="122"/>
      <c r="E53" s="122"/>
      <c r="F53" s="122"/>
      <c r="G53" s="122"/>
      <c r="H53" s="122"/>
      <c r="I53" s="122"/>
      <c r="J53" s="122"/>
      <c r="K53" s="122"/>
      <c r="L53" s="122"/>
      <c r="M53" s="122"/>
      <c r="N53" s="122"/>
      <c r="O53" s="122"/>
      <c r="P53" s="122"/>
      <c r="Q53" s="122"/>
      <c r="R53" s="122"/>
      <c r="S53" s="122"/>
    </row>
    <row r="54" spans="1:19" x14ac:dyDescent="0.2">
      <c r="A54" s="122"/>
      <c r="B54" s="122"/>
      <c r="C54" s="122"/>
      <c r="D54" s="122"/>
      <c r="E54" s="122"/>
      <c r="F54" s="122"/>
      <c r="G54" s="122"/>
      <c r="H54" s="122"/>
      <c r="I54" s="122"/>
      <c r="J54" s="122"/>
      <c r="K54" s="122"/>
      <c r="L54" s="122"/>
      <c r="M54" s="122"/>
      <c r="N54" s="122"/>
      <c r="O54" s="122"/>
      <c r="P54" s="122"/>
      <c r="Q54" s="122"/>
      <c r="R54" s="122"/>
      <c r="S54" s="122"/>
    </row>
    <row r="55" spans="1:19" x14ac:dyDescent="0.2">
      <c r="A55" s="122"/>
      <c r="B55" s="122"/>
      <c r="C55" s="122"/>
      <c r="D55" s="122"/>
      <c r="E55" s="122"/>
      <c r="F55" s="122"/>
      <c r="G55" s="122"/>
      <c r="H55" s="122"/>
      <c r="I55" s="122"/>
      <c r="J55" s="122"/>
      <c r="K55" s="122"/>
      <c r="L55" s="122"/>
      <c r="M55" s="122"/>
      <c r="N55" s="122"/>
      <c r="O55" s="122"/>
      <c r="P55" s="122"/>
      <c r="Q55" s="122"/>
      <c r="R55" s="122"/>
      <c r="S55" s="122"/>
    </row>
    <row r="56" spans="1:19" x14ac:dyDescent="0.2">
      <c r="A56" s="122"/>
      <c r="B56" s="122"/>
      <c r="C56" s="122"/>
      <c r="D56" s="122"/>
      <c r="E56" s="122"/>
      <c r="F56" s="122"/>
      <c r="G56" s="122"/>
      <c r="H56" s="122"/>
      <c r="I56" s="122"/>
      <c r="J56" s="122"/>
      <c r="K56" s="122"/>
      <c r="L56" s="122"/>
      <c r="M56" s="122"/>
      <c r="N56" s="122"/>
      <c r="O56" s="122"/>
      <c r="P56" s="122"/>
      <c r="Q56" s="122"/>
      <c r="R56" s="122"/>
      <c r="S56" s="122"/>
    </row>
    <row r="57" spans="1:19" x14ac:dyDescent="0.2">
      <c r="A57" s="122"/>
      <c r="B57" s="122"/>
      <c r="C57" s="122"/>
      <c r="D57" s="122"/>
      <c r="E57" s="122"/>
      <c r="F57" s="122"/>
      <c r="G57" s="122"/>
      <c r="H57" s="122"/>
      <c r="I57" s="122"/>
      <c r="J57" s="122"/>
      <c r="K57" s="122"/>
      <c r="L57" s="122"/>
      <c r="M57" s="122"/>
      <c r="N57" s="122"/>
      <c r="O57" s="122"/>
      <c r="P57" s="122"/>
      <c r="Q57" s="122"/>
      <c r="R57" s="122"/>
      <c r="S57" s="122"/>
    </row>
    <row r="58" spans="1:19" x14ac:dyDescent="0.2">
      <c r="A58" s="122"/>
      <c r="B58" s="122"/>
      <c r="C58" s="122"/>
      <c r="D58" s="122"/>
      <c r="E58" s="122"/>
      <c r="F58" s="122"/>
      <c r="G58" s="122"/>
      <c r="H58" s="122"/>
      <c r="I58" s="122"/>
      <c r="J58" s="122"/>
      <c r="K58" s="122"/>
      <c r="L58" s="122"/>
      <c r="M58" s="122"/>
      <c r="N58" s="122"/>
      <c r="O58" s="122"/>
      <c r="P58" s="122"/>
      <c r="Q58" s="122"/>
      <c r="R58" s="122"/>
      <c r="S58" s="122"/>
    </row>
    <row r="59" spans="1:19" x14ac:dyDescent="0.2">
      <c r="A59" s="122"/>
      <c r="B59" s="122"/>
      <c r="C59" s="122"/>
      <c r="D59" s="122"/>
      <c r="E59" s="122"/>
      <c r="F59" s="122"/>
      <c r="G59" s="122"/>
      <c r="H59" s="122"/>
      <c r="I59" s="122"/>
      <c r="J59" s="122"/>
      <c r="K59" s="122"/>
      <c r="L59" s="122"/>
      <c r="M59" s="122"/>
      <c r="N59" s="122"/>
      <c r="O59" s="122"/>
      <c r="P59" s="122"/>
      <c r="Q59" s="122"/>
      <c r="R59" s="122"/>
      <c r="S59" s="122"/>
    </row>
    <row r="60" spans="1:19" x14ac:dyDescent="0.2">
      <c r="A60" s="122"/>
      <c r="B60" s="122"/>
      <c r="C60" s="122"/>
      <c r="D60" s="122"/>
      <c r="E60" s="122"/>
      <c r="F60" s="122"/>
      <c r="G60" s="122"/>
      <c r="H60" s="122"/>
      <c r="I60" s="122"/>
      <c r="J60" s="122"/>
      <c r="K60" s="122"/>
      <c r="L60" s="122"/>
      <c r="M60" s="122"/>
      <c r="N60" s="122"/>
      <c r="O60" s="122"/>
      <c r="P60" s="122"/>
      <c r="Q60" s="122"/>
      <c r="R60" s="122"/>
      <c r="S60" s="122"/>
    </row>
    <row r="61" spans="1:19" x14ac:dyDescent="0.2">
      <c r="A61" s="122"/>
      <c r="B61" s="122"/>
      <c r="C61" s="122"/>
      <c r="D61" s="122"/>
      <c r="E61" s="122"/>
      <c r="F61" s="122"/>
      <c r="G61" s="122"/>
      <c r="H61" s="122"/>
      <c r="I61" s="122"/>
      <c r="J61" s="122"/>
      <c r="K61" s="122"/>
      <c r="L61" s="122"/>
      <c r="M61" s="122"/>
      <c r="N61" s="122"/>
      <c r="O61" s="122"/>
      <c r="P61" s="122"/>
      <c r="Q61" s="122"/>
      <c r="R61" s="122"/>
      <c r="S61" s="122"/>
    </row>
    <row r="62" spans="1:19" x14ac:dyDescent="0.2">
      <c r="A62" s="122"/>
      <c r="B62" s="122"/>
      <c r="C62" s="122"/>
      <c r="D62" s="122"/>
      <c r="E62" s="122"/>
      <c r="F62" s="122"/>
      <c r="G62" s="122"/>
      <c r="H62" s="122"/>
      <c r="I62" s="122"/>
      <c r="J62" s="122"/>
      <c r="K62" s="122"/>
      <c r="L62" s="122"/>
      <c r="M62" s="122"/>
      <c r="N62" s="122"/>
      <c r="O62" s="122"/>
      <c r="P62" s="122"/>
      <c r="Q62" s="122"/>
      <c r="R62" s="122"/>
      <c r="S62" s="122"/>
    </row>
    <row r="63" spans="1:19" x14ac:dyDescent="0.2">
      <c r="A63" s="122"/>
      <c r="B63" s="122"/>
      <c r="C63" s="122"/>
      <c r="D63" s="122"/>
      <c r="E63" s="122"/>
      <c r="F63" s="122"/>
      <c r="G63" s="122"/>
      <c r="H63" s="122"/>
      <c r="I63" s="122"/>
      <c r="J63" s="122"/>
      <c r="K63" s="122"/>
      <c r="L63" s="122"/>
      <c r="M63" s="122"/>
      <c r="N63" s="122"/>
      <c r="O63" s="122"/>
      <c r="P63" s="122"/>
      <c r="Q63" s="122"/>
      <c r="R63" s="122"/>
      <c r="S63" s="122"/>
    </row>
    <row r="64" spans="1:19" x14ac:dyDescent="0.2">
      <c r="A64" s="122"/>
      <c r="B64" s="122"/>
      <c r="C64" s="122"/>
      <c r="D64" s="122"/>
      <c r="E64" s="122"/>
      <c r="F64" s="122"/>
      <c r="G64" s="122"/>
      <c r="H64" s="122"/>
      <c r="I64" s="122"/>
      <c r="J64" s="122"/>
      <c r="K64" s="122"/>
      <c r="L64" s="122"/>
      <c r="M64" s="122"/>
      <c r="N64" s="122"/>
      <c r="O64" s="122"/>
      <c r="P64" s="122"/>
      <c r="Q64" s="122"/>
      <c r="R64" s="122"/>
      <c r="S64" s="122"/>
    </row>
    <row r="65" spans="1:19" x14ac:dyDescent="0.2">
      <c r="A65" s="122"/>
      <c r="B65" s="122"/>
      <c r="C65" s="122"/>
      <c r="D65" s="122"/>
      <c r="E65" s="122"/>
      <c r="F65" s="122"/>
      <c r="G65" s="122"/>
      <c r="H65" s="122"/>
      <c r="I65" s="122"/>
      <c r="J65" s="122"/>
      <c r="K65" s="122"/>
      <c r="L65" s="122"/>
      <c r="M65" s="122"/>
      <c r="N65" s="122"/>
      <c r="O65" s="122"/>
      <c r="P65" s="122"/>
      <c r="Q65" s="122"/>
      <c r="R65" s="122"/>
      <c r="S65" s="122"/>
    </row>
    <row r="66" spans="1:19" x14ac:dyDescent="0.2">
      <c r="A66" s="122"/>
      <c r="B66" s="122"/>
      <c r="C66" s="122"/>
      <c r="D66" s="122"/>
      <c r="E66" s="122"/>
      <c r="F66" s="122"/>
      <c r="G66" s="122"/>
      <c r="H66" s="122"/>
      <c r="I66" s="122"/>
      <c r="J66" s="122"/>
      <c r="K66" s="122"/>
      <c r="L66" s="122"/>
      <c r="M66" s="122"/>
      <c r="N66" s="122"/>
      <c r="O66" s="122"/>
      <c r="P66" s="122"/>
      <c r="Q66" s="122"/>
      <c r="R66" s="122"/>
      <c r="S66" s="122"/>
    </row>
    <row r="67" spans="1:19" x14ac:dyDescent="0.2">
      <c r="A67" s="122"/>
      <c r="B67" s="122"/>
      <c r="C67" s="122"/>
      <c r="D67" s="122"/>
      <c r="E67" s="122"/>
      <c r="F67" s="122"/>
      <c r="G67" s="122"/>
      <c r="H67" s="122"/>
      <c r="I67" s="122"/>
      <c r="J67" s="122"/>
      <c r="K67" s="122"/>
      <c r="L67" s="122"/>
      <c r="M67" s="122"/>
      <c r="N67" s="122"/>
      <c r="O67" s="122"/>
      <c r="P67" s="122"/>
      <c r="Q67" s="122"/>
      <c r="R67" s="122"/>
      <c r="S67" s="122"/>
    </row>
    <row r="68" spans="1:19" x14ac:dyDescent="0.2">
      <c r="A68" s="122"/>
      <c r="B68" s="122"/>
      <c r="C68" s="122"/>
      <c r="D68" s="122"/>
      <c r="E68" s="122"/>
      <c r="F68" s="122"/>
      <c r="G68" s="122"/>
      <c r="H68" s="122"/>
      <c r="I68" s="122"/>
      <c r="J68" s="122"/>
      <c r="K68" s="122"/>
      <c r="L68" s="122"/>
      <c r="M68" s="122"/>
      <c r="N68" s="122"/>
      <c r="O68" s="122"/>
      <c r="P68" s="122"/>
      <c r="Q68" s="122"/>
      <c r="R68" s="122"/>
      <c r="S68" s="122"/>
    </row>
    <row r="69" spans="1:19" x14ac:dyDescent="0.2">
      <c r="A69" s="122"/>
      <c r="B69" s="122"/>
      <c r="C69" s="122"/>
      <c r="D69" s="122"/>
      <c r="E69" s="122"/>
      <c r="F69" s="122"/>
      <c r="G69" s="122"/>
      <c r="H69" s="122"/>
      <c r="I69" s="122"/>
      <c r="J69" s="122"/>
      <c r="K69" s="122"/>
      <c r="L69" s="122"/>
      <c r="M69" s="122"/>
      <c r="N69" s="122"/>
      <c r="O69" s="122"/>
      <c r="P69" s="122"/>
      <c r="Q69" s="122"/>
      <c r="R69" s="122"/>
      <c r="S69" s="122"/>
    </row>
    <row r="70" spans="1:19" x14ac:dyDescent="0.2">
      <c r="A70" s="122"/>
      <c r="B70" s="122"/>
      <c r="C70" s="122"/>
      <c r="D70" s="122"/>
      <c r="E70" s="122"/>
      <c r="F70" s="122"/>
      <c r="G70" s="122"/>
      <c r="H70" s="122"/>
      <c r="I70" s="122"/>
      <c r="J70" s="122"/>
      <c r="K70" s="122"/>
      <c r="L70" s="122"/>
      <c r="M70" s="122"/>
      <c r="N70" s="122"/>
      <c r="O70" s="122"/>
      <c r="P70" s="122"/>
      <c r="Q70" s="122"/>
      <c r="R70" s="122"/>
      <c r="S70" s="122"/>
    </row>
    <row r="71" spans="1:19" x14ac:dyDescent="0.2">
      <c r="A71" s="122"/>
      <c r="B71" s="122"/>
      <c r="C71" s="122"/>
      <c r="D71" s="122"/>
      <c r="E71" s="122"/>
      <c r="F71" s="122"/>
      <c r="G71" s="122"/>
      <c r="H71" s="122"/>
      <c r="I71" s="122"/>
      <c r="J71" s="122"/>
      <c r="K71" s="122"/>
      <c r="L71" s="122"/>
      <c r="M71" s="122"/>
      <c r="N71" s="122"/>
      <c r="O71" s="122"/>
      <c r="P71" s="122"/>
      <c r="Q71" s="122"/>
      <c r="R71" s="122"/>
      <c r="S71" s="122"/>
    </row>
    <row r="72" spans="1:19" x14ac:dyDescent="0.2">
      <c r="A72" s="122"/>
      <c r="B72" s="122"/>
      <c r="C72" s="122"/>
      <c r="D72" s="122"/>
      <c r="E72" s="122"/>
      <c r="F72" s="122"/>
      <c r="G72" s="122"/>
      <c r="H72" s="122"/>
      <c r="I72" s="122"/>
      <c r="J72" s="122"/>
      <c r="K72" s="122"/>
      <c r="L72" s="122"/>
      <c r="M72" s="122"/>
      <c r="N72" s="122"/>
      <c r="O72" s="122"/>
      <c r="P72" s="122"/>
      <c r="Q72" s="122"/>
      <c r="R72" s="122"/>
      <c r="S72" s="122"/>
    </row>
    <row r="73" spans="1:19" x14ac:dyDescent="0.2">
      <c r="A73" s="122"/>
      <c r="B73" s="122"/>
      <c r="C73" s="122"/>
      <c r="D73" s="122"/>
      <c r="E73" s="122"/>
      <c r="F73" s="122"/>
      <c r="G73" s="122"/>
      <c r="H73" s="122"/>
      <c r="I73" s="122"/>
      <c r="J73" s="122"/>
      <c r="K73" s="122"/>
      <c r="L73" s="122"/>
      <c r="M73" s="122"/>
      <c r="N73" s="122"/>
      <c r="O73" s="122"/>
      <c r="P73" s="122"/>
      <c r="Q73" s="122"/>
      <c r="R73" s="122"/>
      <c r="S73" s="122"/>
    </row>
    <row r="74" spans="1:19" x14ac:dyDescent="0.2">
      <c r="A74" s="122"/>
      <c r="B74" s="122"/>
      <c r="C74" s="122"/>
      <c r="D74" s="122"/>
      <c r="E74" s="122"/>
      <c r="F74" s="122"/>
      <c r="G74" s="122"/>
      <c r="H74" s="122"/>
      <c r="I74" s="122"/>
      <c r="J74" s="122"/>
      <c r="K74" s="122"/>
      <c r="L74" s="122"/>
      <c r="M74" s="122"/>
      <c r="N74" s="122"/>
      <c r="O74" s="122"/>
      <c r="P74" s="122"/>
      <c r="Q74" s="122"/>
      <c r="R74" s="122"/>
      <c r="S74" s="122"/>
    </row>
    <row r="75" spans="1:19" x14ac:dyDescent="0.2">
      <c r="A75" s="122"/>
      <c r="B75" s="122"/>
      <c r="C75" s="122"/>
      <c r="D75" s="122"/>
      <c r="E75" s="122"/>
      <c r="F75" s="122"/>
      <c r="G75" s="122"/>
      <c r="H75" s="122"/>
      <c r="I75" s="122"/>
      <c r="J75" s="122"/>
      <c r="K75" s="122"/>
      <c r="L75" s="122"/>
      <c r="M75" s="122"/>
      <c r="N75" s="122"/>
      <c r="O75" s="122"/>
      <c r="P75" s="122"/>
      <c r="Q75" s="122"/>
      <c r="R75" s="122"/>
      <c r="S75" s="122"/>
    </row>
    <row r="76" spans="1:19" x14ac:dyDescent="0.2">
      <c r="A76" s="122"/>
      <c r="B76" s="122"/>
      <c r="C76" s="122"/>
      <c r="D76" s="122"/>
      <c r="E76" s="122"/>
      <c r="F76" s="122"/>
      <c r="G76" s="122"/>
      <c r="H76" s="122"/>
      <c r="I76" s="122"/>
      <c r="J76" s="122"/>
      <c r="K76" s="122"/>
      <c r="L76" s="122"/>
      <c r="M76" s="122"/>
      <c r="N76" s="122"/>
      <c r="O76" s="122"/>
      <c r="P76" s="122"/>
      <c r="Q76" s="122"/>
      <c r="R76" s="122"/>
      <c r="S76" s="122"/>
    </row>
    <row r="77" spans="1:19" x14ac:dyDescent="0.2">
      <c r="A77" s="122"/>
      <c r="B77" s="122"/>
      <c r="C77" s="122"/>
      <c r="D77" s="122"/>
      <c r="E77" s="122"/>
      <c r="F77" s="122"/>
      <c r="G77" s="122"/>
      <c r="H77" s="122"/>
      <c r="I77" s="122"/>
      <c r="J77" s="122"/>
      <c r="K77" s="122"/>
      <c r="L77" s="122"/>
      <c r="M77" s="122"/>
      <c r="N77" s="122"/>
      <c r="O77" s="122"/>
      <c r="P77" s="122"/>
      <c r="Q77" s="122"/>
      <c r="R77" s="122"/>
      <c r="S77" s="122"/>
    </row>
    <row r="78" spans="1:19" x14ac:dyDescent="0.2">
      <c r="A78" s="122"/>
      <c r="B78" s="122"/>
      <c r="C78" s="122"/>
      <c r="D78" s="122"/>
      <c r="E78" s="122"/>
      <c r="F78" s="122"/>
      <c r="G78" s="122"/>
      <c r="H78" s="122"/>
      <c r="I78" s="122"/>
      <c r="J78" s="122"/>
      <c r="K78" s="122"/>
      <c r="L78" s="122"/>
      <c r="M78" s="122"/>
      <c r="N78" s="122"/>
      <c r="O78" s="122"/>
      <c r="P78" s="122"/>
      <c r="Q78" s="122"/>
      <c r="R78" s="122"/>
      <c r="S78" s="122"/>
    </row>
    <row r="79" spans="1:19" x14ac:dyDescent="0.2">
      <c r="A79" s="122"/>
      <c r="B79" s="122"/>
      <c r="C79" s="122"/>
      <c r="D79" s="122"/>
      <c r="E79" s="122"/>
      <c r="F79" s="122"/>
      <c r="G79" s="122"/>
      <c r="H79" s="122"/>
      <c r="I79" s="122"/>
      <c r="J79" s="122"/>
      <c r="K79" s="122"/>
      <c r="L79" s="122"/>
      <c r="M79" s="122"/>
      <c r="N79" s="122"/>
      <c r="O79" s="122"/>
      <c r="P79" s="122"/>
      <c r="Q79" s="122"/>
      <c r="R79" s="122"/>
      <c r="S79" s="122"/>
    </row>
    <row r="80" spans="1:19" x14ac:dyDescent="0.2">
      <c r="A80" s="122"/>
      <c r="B80" s="122"/>
      <c r="C80" s="122"/>
      <c r="D80" s="122"/>
      <c r="E80" s="122"/>
      <c r="F80" s="122"/>
      <c r="G80" s="122"/>
      <c r="H80" s="122"/>
      <c r="I80" s="122"/>
      <c r="J80" s="122"/>
      <c r="K80" s="122"/>
      <c r="L80" s="122"/>
      <c r="M80" s="122"/>
      <c r="N80" s="122"/>
      <c r="O80" s="122"/>
      <c r="P80" s="122"/>
      <c r="Q80" s="122"/>
      <c r="R80" s="122"/>
      <c r="S80" s="122"/>
    </row>
    <row r="81" spans="1:19" x14ac:dyDescent="0.2">
      <c r="A81" s="122"/>
      <c r="B81" s="122"/>
      <c r="C81" s="122"/>
      <c r="D81" s="122"/>
      <c r="E81" s="122"/>
      <c r="F81" s="122"/>
      <c r="G81" s="122"/>
      <c r="H81" s="122"/>
      <c r="I81" s="122"/>
      <c r="J81" s="122"/>
      <c r="K81" s="122"/>
      <c r="L81" s="122"/>
      <c r="M81" s="122"/>
      <c r="N81" s="122"/>
      <c r="O81" s="122"/>
      <c r="P81" s="122"/>
      <c r="Q81" s="122"/>
      <c r="R81" s="122"/>
      <c r="S81" s="122"/>
    </row>
    <row r="82" spans="1:19" x14ac:dyDescent="0.2">
      <c r="A82" s="122"/>
      <c r="B82" s="122"/>
      <c r="C82" s="122"/>
      <c r="D82" s="122"/>
      <c r="E82" s="122"/>
      <c r="F82" s="122"/>
      <c r="G82" s="122"/>
      <c r="H82" s="122"/>
      <c r="I82" s="122"/>
      <c r="J82" s="122"/>
      <c r="K82" s="122"/>
      <c r="L82" s="122"/>
      <c r="M82" s="122"/>
      <c r="N82" s="122"/>
      <c r="O82" s="122"/>
      <c r="P82" s="122"/>
      <c r="Q82" s="122"/>
      <c r="R82" s="122"/>
      <c r="S82" s="122"/>
    </row>
    <row r="83" spans="1:19" x14ac:dyDescent="0.2">
      <c r="A83" s="122"/>
      <c r="B83" s="122"/>
      <c r="C83" s="122"/>
      <c r="D83" s="122"/>
      <c r="E83" s="122"/>
      <c r="F83" s="122"/>
      <c r="G83" s="122"/>
      <c r="H83" s="122"/>
      <c r="I83" s="122"/>
      <c r="J83" s="122"/>
      <c r="K83" s="122"/>
      <c r="L83" s="122"/>
      <c r="M83" s="122"/>
      <c r="N83" s="122"/>
      <c r="O83" s="122"/>
      <c r="P83" s="122"/>
      <c r="Q83" s="122"/>
      <c r="R83" s="122"/>
      <c r="S83" s="122"/>
    </row>
    <row r="84" spans="1:19" x14ac:dyDescent="0.2">
      <c r="A84" s="122"/>
      <c r="B84" s="122"/>
      <c r="C84" s="122"/>
      <c r="D84" s="122"/>
      <c r="E84" s="122"/>
      <c r="F84" s="122"/>
      <c r="G84" s="122"/>
      <c r="H84" s="122"/>
      <c r="I84" s="122"/>
      <c r="J84" s="122"/>
      <c r="K84" s="122"/>
      <c r="L84" s="122"/>
      <c r="M84" s="122"/>
      <c r="N84" s="122"/>
      <c r="O84" s="122"/>
      <c r="P84" s="122"/>
      <c r="Q84" s="122"/>
      <c r="R84" s="122"/>
      <c r="S84" s="122"/>
    </row>
    <row r="85" spans="1:19" x14ac:dyDescent="0.2">
      <c r="A85" s="122"/>
      <c r="B85" s="122"/>
      <c r="C85" s="122"/>
      <c r="D85" s="122"/>
      <c r="E85" s="122"/>
      <c r="F85" s="122"/>
      <c r="G85" s="122"/>
      <c r="H85" s="122"/>
      <c r="I85" s="122"/>
      <c r="J85" s="122"/>
      <c r="K85" s="122"/>
      <c r="L85" s="122"/>
      <c r="M85" s="122"/>
      <c r="N85" s="122"/>
      <c r="O85" s="122"/>
      <c r="P85" s="122"/>
      <c r="Q85" s="122"/>
      <c r="R85" s="122"/>
      <c r="S85" s="122"/>
    </row>
    <row r="86" spans="1:19" x14ac:dyDescent="0.2">
      <c r="A86" s="122"/>
      <c r="B86" s="122"/>
      <c r="C86" s="122"/>
      <c r="D86" s="122"/>
      <c r="E86" s="122"/>
      <c r="F86" s="122"/>
      <c r="G86" s="122"/>
      <c r="H86" s="122"/>
      <c r="I86" s="122"/>
      <c r="J86" s="122"/>
      <c r="K86" s="122"/>
      <c r="L86" s="122"/>
      <c r="M86" s="122"/>
      <c r="N86" s="122"/>
      <c r="O86" s="122"/>
      <c r="P86" s="122"/>
      <c r="Q86" s="122"/>
      <c r="R86" s="122"/>
      <c r="S86" s="122"/>
    </row>
    <row r="87" spans="1:19" x14ac:dyDescent="0.2">
      <c r="A87" s="122"/>
      <c r="B87" s="122"/>
      <c r="C87" s="122"/>
      <c r="D87" s="122"/>
      <c r="E87" s="122"/>
      <c r="F87" s="122"/>
      <c r="G87" s="122"/>
      <c r="H87" s="122"/>
      <c r="I87" s="122"/>
      <c r="J87" s="122"/>
      <c r="K87" s="122"/>
      <c r="L87" s="122"/>
      <c r="M87" s="122"/>
      <c r="N87" s="122"/>
      <c r="O87" s="122"/>
      <c r="P87" s="122"/>
      <c r="Q87" s="122"/>
      <c r="R87" s="122"/>
      <c r="S87" s="122"/>
    </row>
    <row r="88" spans="1:19" x14ac:dyDescent="0.2">
      <c r="A88" s="122"/>
      <c r="B88" s="122"/>
      <c r="C88" s="122"/>
      <c r="D88" s="122"/>
      <c r="E88" s="122"/>
      <c r="F88" s="122"/>
      <c r="G88" s="122"/>
      <c r="H88" s="122"/>
      <c r="I88" s="122"/>
      <c r="J88" s="122"/>
      <c r="K88" s="122"/>
      <c r="L88" s="122"/>
      <c r="M88" s="122"/>
      <c r="N88" s="122"/>
      <c r="O88" s="122"/>
      <c r="P88" s="122"/>
      <c r="Q88" s="122"/>
      <c r="R88" s="122"/>
      <c r="S88" s="122"/>
    </row>
    <row r="89" spans="1:19" x14ac:dyDescent="0.2">
      <c r="A89" s="122"/>
      <c r="B89" s="122"/>
      <c r="C89" s="122"/>
      <c r="D89" s="122"/>
      <c r="E89" s="122"/>
      <c r="F89" s="122"/>
      <c r="G89" s="122"/>
      <c r="H89" s="122"/>
      <c r="I89" s="122"/>
      <c r="J89" s="122"/>
      <c r="K89" s="122"/>
      <c r="L89" s="122"/>
      <c r="M89" s="122"/>
      <c r="N89" s="122"/>
      <c r="O89" s="122"/>
      <c r="P89" s="122"/>
      <c r="Q89" s="122"/>
      <c r="R89" s="122"/>
      <c r="S89" s="122"/>
    </row>
    <row r="90" spans="1:19" x14ac:dyDescent="0.2">
      <c r="A90" s="122"/>
      <c r="B90" s="122"/>
      <c r="C90" s="122"/>
      <c r="D90" s="122"/>
      <c r="E90" s="122"/>
      <c r="F90" s="122"/>
      <c r="G90" s="122"/>
      <c r="H90" s="122"/>
      <c r="I90" s="122"/>
      <c r="J90" s="122"/>
      <c r="K90" s="122"/>
      <c r="L90" s="122"/>
      <c r="M90" s="122"/>
      <c r="N90" s="122"/>
      <c r="O90" s="122"/>
      <c r="P90" s="122"/>
      <c r="Q90" s="122"/>
      <c r="R90" s="122"/>
      <c r="S90" s="122"/>
    </row>
    <row r="91" spans="1:19" x14ac:dyDescent="0.2">
      <c r="A91" s="122"/>
      <c r="B91" s="122"/>
      <c r="C91" s="122"/>
      <c r="D91" s="122"/>
      <c r="E91" s="122"/>
      <c r="F91" s="122"/>
      <c r="G91" s="122"/>
      <c r="H91" s="122"/>
      <c r="I91" s="122"/>
      <c r="J91" s="122"/>
      <c r="K91" s="122"/>
      <c r="L91" s="122"/>
      <c r="M91" s="122"/>
      <c r="N91" s="122"/>
      <c r="O91" s="122"/>
      <c r="P91" s="122"/>
      <c r="Q91" s="122"/>
      <c r="R91" s="122"/>
      <c r="S91" s="122"/>
    </row>
    <row r="92" spans="1:19" x14ac:dyDescent="0.2">
      <c r="A92" s="122"/>
      <c r="B92" s="122"/>
      <c r="C92" s="122"/>
      <c r="D92" s="122"/>
      <c r="E92" s="122"/>
      <c r="F92" s="122"/>
      <c r="G92" s="122"/>
      <c r="H92" s="122"/>
      <c r="I92" s="122"/>
      <c r="J92" s="122"/>
      <c r="K92" s="122"/>
      <c r="L92" s="122"/>
      <c r="M92" s="122"/>
      <c r="N92" s="122"/>
      <c r="O92" s="122"/>
      <c r="P92" s="122"/>
      <c r="Q92" s="122"/>
      <c r="R92" s="122"/>
      <c r="S92" s="122"/>
    </row>
    <row r="93" spans="1:19" x14ac:dyDescent="0.2">
      <c r="A93" s="122"/>
      <c r="B93" s="122"/>
      <c r="C93" s="122"/>
      <c r="D93" s="122"/>
      <c r="E93" s="122"/>
      <c r="F93" s="122"/>
      <c r="G93" s="122"/>
      <c r="H93" s="122"/>
      <c r="I93" s="122"/>
      <c r="J93" s="122"/>
      <c r="K93" s="122"/>
      <c r="L93" s="122"/>
      <c r="M93" s="122"/>
      <c r="N93" s="122"/>
      <c r="O93" s="122"/>
      <c r="P93" s="122"/>
      <c r="Q93" s="122"/>
      <c r="R93" s="122"/>
      <c r="S93" s="122"/>
    </row>
    <row r="94" spans="1:19" x14ac:dyDescent="0.2">
      <c r="A94" s="122"/>
      <c r="B94" s="122"/>
      <c r="C94" s="122"/>
      <c r="D94" s="122"/>
      <c r="E94" s="122"/>
      <c r="F94" s="122"/>
      <c r="G94" s="122"/>
      <c r="H94" s="122"/>
      <c r="I94" s="122"/>
      <c r="J94" s="122"/>
      <c r="K94" s="122"/>
      <c r="L94" s="122"/>
      <c r="M94" s="122"/>
      <c r="N94" s="122"/>
      <c r="O94" s="122"/>
      <c r="P94" s="122"/>
      <c r="Q94" s="122"/>
      <c r="R94" s="122"/>
      <c r="S94" s="122"/>
    </row>
    <row r="95" spans="1:19" x14ac:dyDescent="0.2">
      <c r="A95" s="122"/>
      <c r="B95" s="122"/>
      <c r="C95" s="122"/>
      <c r="D95" s="122"/>
      <c r="E95" s="122"/>
      <c r="F95" s="122"/>
      <c r="G95" s="122"/>
      <c r="H95" s="122"/>
      <c r="I95" s="122"/>
      <c r="J95" s="122"/>
      <c r="K95" s="122"/>
      <c r="L95" s="122"/>
      <c r="M95" s="122"/>
      <c r="N95" s="122"/>
      <c r="O95" s="122"/>
      <c r="P95" s="122"/>
      <c r="Q95" s="122"/>
      <c r="R95" s="122"/>
      <c r="S95" s="122"/>
    </row>
    <row r="96" spans="1:19" x14ac:dyDescent="0.2">
      <c r="A96" s="122"/>
      <c r="B96" s="122"/>
      <c r="C96" s="122"/>
      <c r="D96" s="122"/>
      <c r="E96" s="122"/>
      <c r="F96" s="122"/>
      <c r="G96" s="122"/>
      <c r="H96" s="122"/>
      <c r="I96" s="122"/>
      <c r="J96" s="122"/>
      <c r="K96" s="122"/>
      <c r="L96" s="122"/>
      <c r="M96" s="122"/>
      <c r="N96" s="122"/>
      <c r="O96" s="122"/>
      <c r="P96" s="122"/>
      <c r="Q96" s="122"/>
      <c r="R96" s="122"/>
      <c r="S96" s="122"/>
    </row>
    <row r="97" spans="1:19" x14ac:dyDescent="0.2">
      <c r="A97" s="122"/>
      <c r="B97" s="122"/>
      <c r="C97" s="122"/>
      <c r="D97" s="122"/>
      <c r="E97" s="122"/>
      <c r="F97" s="122"/>
      <c r="G97" s="122"/>
      <c r="H97" s="122"/>
      <c r="I97" s="122"/>
      <c r="J97" s="122"/>
      <c r="K97" s="122"/>
      <c r="L97" s="122"/>
      <c r="M97" s="122"/>
      <c r="N97" s="122"/>
      <c r="O97" s="122"/>
      <c r="P97" s="122"/>
      <c r="Q97" s="122"/>
      <c r="R97" s="122"/>
      <c r="S97" s="122"/>
    </row>
    <row r="98" spans="1:19" x14ac:dyDescent="0.2">
      <c r="A98" s="122"/>
      <c r="B98" s="122"/>
      <c r="C98" s="122"/>
      <c r="D98" s="122"/>
      <c r="E98" s="122"/>
      <c r="F98" s="122"/>
      <c r="G98" s="122"/>
      <c r="H98" s="122"/>
      <c r="I98" s="122"/>
      <c r="J98" s="122"/>
      <c r="K98" s="122"/>
      <c r="L98" s="122"/>
      <c r="M98" s="122"/>
      <c r="N98" s="122"/>
      <c r="O98" s="122"/>
      <c r="P98" s="122"/>
      <c r="Q98" s="122"/>
      <c r="R98" s="122"/>
      <c r="S98" s="122"/>
    </row>
    <row r="99" spans="1:19" x14ac:dyDescent="0.2">
      <c r="A99" s="122"/>
      <c r="B99" s="122"/>
      <c r="C99" s="122"/>
      <c r="D99" s="122"/>
      <c r="E99" s="122"/>
      <c r="F99" s="122"/>
      <c r="G99" s="122"/>
      <c r="H99" s="122"/>
      <c r="I99" s="122"/>
      <c r="J99" s="122"/>
      <c r="K99" s="122"/>
      <c r="L99" s="122"/>
      <c r="M99" s="122"/>
      <c r="N99" s="122"/>
      <c r="O99" s="122"/>
      <c r="P99" s="122"/>
      <c r="Q99" s="122"/>
      <c r="R99" s="122"/>
      <c r="S99" s="122"/>
    </row>
    <row r="100" spans="1:19" x14ac:dyDescent="0.2">
      <c r="A100" s="122"/>
      <c r="B100" s="122"/>
      <c r="C100" s="122"/>
      <c r="D100" s="122"/>
      <c r="E100" s="122"/>
      <c r="F100" s="122"/>
      <c r="G100" s="122"/>
      <c r="H100" s="122"/>
      <c r="I100" s="122"/>
      <c r="J100" s="122"/>
      <c r="K100" s="122"/>
      <c r="L100" s="122"/>
      <c r="M100" s="122"/>
      <c r="N100" s="122"/>
      <c r="O100" s="122"/>
      <c r="P100" s="122"/>
      <c r="Q100" s="122"/>
      <c r="R100" s="122"/>
      <c r="S100" s="122"/>
    </row>
    <row r="101" spans="1:19" x14ac:dyDescent="0.2">
      <c r="A101" s="122"/>
      <c r="B101" s="122"/>
      <c r="C101" s="122"/>
      <c r="D101" s="122"/>
      <c r="E101" s="122"/>
      <c r="F101" s="122"/>
      <c r="G101" s="122"/>
      <c r="H101" s="122"/>
      <c r="I101" s="122"/>
      <c r="J101" s="122"/>
      <c r="K101" s="122"/>
      <c r="L101" s="122"/>
      <c r="M101" s="122"/>
      <c r="N101" s="122"/>
      <c r="O101" s="122"/>
      <c r="P101" s="122"/>
      <c r="Q101" s="122"/>
      <c r="R101" s="122"/>
      <c r="S101" s="122"/>
    </row>
    <row r="102" spans="1:19" x14ac:dyDescent="0.2">
      <c r="A102" s="122"/>
      <c r="B102" s="122"/>
      <c r="C102" s="122"/>
      <c r="D102" s="122"/>
      <c r="E102" s="122"/>
      <c r="F102" s="122"/>
      <c r="G102" s="122"/>
      <c r="H102" s="122"/>
      <c r="I102" s="122"/>
      <c r="J102" s="122"/>
      <c r="K102" s="122"/>
      <c r="L102" s="122"/>
      <c r="M102" s="122"/>
      <c r="N102" s="122"/>
      <c r="O102" s="122"/>
      <c r="P102" s="122"/>
      <c r="Q102" s="122"/>
      <c r="R102" s="122"/>
      <c r="S102" s="122"/>
    </row>
    <row r="103" spans="1:19" x14ac:dyDescent="0.2">
      <c r="A103" s="122"/>
      <c r="B103" s="122"/>
      <c r="C103" s="122"/>
      <c r="D103" s="122"/>
      <c r="E103" s="122"/>
      <c r="F103" s="122"/>
      <c r="G103" s="122"/>
      <c r="H103" s="122"/>
      <c r="I103" s="122"/>
      <c r="J103" s="122"/>
      <c r="K103" s="122"/>
      <c r="L103" s="122"/>
      <c r="M103" s="122"/>
      <c r="N103" s="122"/>
      <c r="O103" s="122"/>
      <c r="P103" s="122"/>
      <c r="Q103" s="122"/>
      <c r="R103" s="122"/>
      <c r="S103" s="122"/>
    </row>
    <row r="104" spans="1:19" x14ac:dyDescent="0.2">
      <c r="A104" s="122"/>
      <c r="B104" s="122"/>
      <c r="C104" s="122"/>
      <c r="D104" s="122"/>
      <c r="E104" s="122"/>
      <c r="F104" s="122"/>
      <c r="G104" s="122"/>
      <c r="H104" s="122"/>
      <c r="I104" s="122"/>
      <c r="J104" s="122"/>
      <c r="K104" s="122"/>
      <c r="L104" s="122"/>
      <c r="M104" s="122"/>
      <c r="N104" s="122"/>
      <c r="O104" s="122"/>
      <c r="P104" s="122"/>
      <c r="Q104" s="122"/>
      <c r="R104" s="122"/>
      <c r="S104" s="122"/>
    </row>
    <row r="105" spans="1:19" x14ac:dyDescent="0.2">
      <c r="A105" s="122"/>
      <c r="B105" s="122"/>
      <c r="C105" s="122"/>
      <c r="D105" s="122"/>
      <c r="E105" s="122"/>
      <c r="F105" s="122"/>
      <c r="G105" s="122"/>
      <c r="H105" s="122"/>
      <c r="I105" s="122"/>
      <c r="J105" s="122"/>
      <c r="K105" s="122"/>
      <c r="L105" s="122"/>
      <c r="M105" s="122"/>
      <c r="N105" s="122"/>
      <c r="O105" s="122"/>
      <c r="P105" s="122"/>
      <c r="Q105" s="122"/>
      <c r="R105" s="122"/>
      <c r="S105" s="122"/>
    </row>
    <row r="106" spans="1:19" x14ac:dyDescent="0.2">
      <c r="A106" s="122"/>
      <c r="B106" s="122"/>
      <c r="C106" s="122"/>
      <c r="D106" s="122"/>
      <c r="E106" s="122"/>
      <c r="F106" s="122"/>
      <c r="G106" s="122"/>
      <c r="H106" s="122"/>
      <c r="I106" s="122"/>
      <c r="J106" s="122"/>
      <c r="K106" s="122"/>
      <c r="L106" s="122"/>
      <c r="M106" s="122"/>
      <c r="N106" s="122"/>
      <c r="O106" s="122"/>
      <c r="P106" s="122"/>
      <c r="Q106" s="122"/>
      <c r="R106" s="122"/>
      <c r="S106" s="122"/>
    </row>
    <row r="107" spans="1:19" x14ac:dyDescent="0.2">
      <c r="A107" s="122"/>
      <c r="B107" s="122"/>
      <c r="C107" s="122"/>
      <c r="D107" s="122"/>
      <c r="E107" s="122"/>
      <c r="F107" s="122"/>
      <c r="G107" s="122"/>
      <c r="H107" s="122"/>
      <c r="I107" s="122"/>
      <c r="J107" s="122"/>
      <c r="K107" s="122"/>
      <c r="L107" s="122"/>
      <c r="M107" s="122"/>
      <c r="N107" s="122"/>
      <c r="O107" s="122"/>
      <c r="P107" s="122"/>
      <c r="Q107" s="122"/>
      <c r="R107" s="122"/>
      <c r="S107" s="122"/>
    </row>
    <row r="108" spans="1:19" x14ac:dyDescent="0.2">
      <c r="A108" s="122"/>
      <c r="B108" s="122"/>
      <c r="C108" s="122"/>
      <c r="D108" s="122"/>
      <c r="E108" s="122"/>
      <c r="F108" s="122"/>
      <c r="G108" s="122"/>
      <c r="H108" s="122"/>
      <c r="I108" s="122"/>
      <c r="J108" s="122"/>
      <c r="K108" s="122"/>
      <c r="L108" s="122"/>
      <c r="M108" s="122"/>
      <c r="N108" s="122"/>
      <c r="O108" s="122"/>
      <c r="P108" s="122"/>
      <c r="Q108" s="122"/>
      <c r="R108" s="122"/>
      <c r="S108" s="122"/>
    </row>
    <row r="109" spans="1:19" x14ac:dyDescent="0.2">
      <c r="A109" s="122"/>
      <c r="B109" s="122"/>
      <c r="C109" s="122"/>
      <c r="D109" s="122"/>
      <c r="E109" s="122"/>
      <c r="F109" s="122"/>
      <c r="G109" s="122"/>
      <c r="H109" s="122"/>
      <c r="I109" s="122"/>
      <c r="J109" s="122"/>
      <c r="K109" s="122"/>
      <c r="L109" s="122"/>
      <c r="M109" s="122"/>
      <c r="N109" s="122"/>
      <c r="O109" s="122"/>
      <c r="P109" s="122"/>
      <c r="Q109" s="122"/>
      <c r="R109" s="122"/>
      <c r="S109" s="122"/>
    </row>
    <row r="110" spans="1:19" x14ac:dyDescent="0.2">
      <c r="A110" s="122"/>
      <c r="B110" s="122"/>
      <c r="C110" s="122"/>
      <c r="D110" s="122"/>
      <c r="E110" s="122"/>
      <c r="F110" s="122"/>
      <c r="G110" s="122"/>
      <c r="H110" s="122"/>
      <c r="I110" s="122"/>
      <c r="J110" s="122"/>
      <c r="K110" s="122"/>
      <c r="L110" s="122"/>
      <c r="M110" s="122"/>
      <c r="N110" s="122"/>
      <c r="O110" s="122"/>
      <c r="P110" s="122"/>
      <c r="Q110" s="122"/>
      <c r="R110" s="122"/>
      <c r="S110" s="122"/>
    </row>
    <row r="111" spans="1:19" x14ac:dyDescent="0.2">
      <c r="A111" s="122"/>
      <c r="B111" s="122"/>
      <c r="C111" s="122"/>
      <c r="D111" s="122"/>
      <c r="E111" s="122"/>
      <c r="F111" s="122"/>
      <c r="G111" s="122"/>
      <c r="H111" s="122"/>
      <c r="I111" s="122"/>
      <c r="J111" s="122"/>
      <c r="K111" s="122"/>
      <c r="L111" s="122"/>
      <c r="M111" s="122"/>
      <c r="N111" s="122"/>
      <c r="O111" s="122"/>
      <c r="P111" s="122"/>
      <c r="Q111" s="122"/>
      <c r="R111" s="122"/>
      <c r="S111" s="122"/>
    </row>
    <row r="112" spans="1:19" x14ac:dyDescent="0.2">
      <c r="A112" s="122"/>
      <c r="B112" s="122"/>
      <c r="C112" s="122"/>
      <c r="D112" s="122"/>
      <c r="E112" s="122"/>
      <c r="F112" s="122"/>
      <c r="G112" s="122"/>
      <c r="H112" s="122"/>
      <c r="I112" s="122"/>
      <c r="J112" s="122"/>
      <c r="K112" s="122"/>
      <c r="L112" s="122"/>
      <c r="M112" s="122"/>
      <c r="N112" s="122"/>
      <c r="O112" s="122"/>
      <c r="P112" s="122"/>
      <c r="Q112" s="122"/>
      <c r="R112" s="122"/>
      <c r="S112" s="122"/>
    </row>
    <row r="113" spans="1:19" x14ac:dyDescent="0.2">
      <c r="A113" s="122"/>
      <c r="B113" s="122"/>
      <c r="C113" s="122"/>
      <c r="D113" s="122"/>
      <c r="E113" s="122"/>
      <c r="F113" s="122"/>
      <c r="G113" s="122"/>
      <c r="H113" s="122"/>
      <c r="I113" s="122"/>
      <c r="J113" s="122"/>
      <c r="K113" s="122"/>
      <c r="L113" s="122"/>
      <c r="M113" s="122"/>
      <c r="N113" s="122"/>
      <c r="O113" s="122"/>
      <c r="P113" s="122"/>
      <c r="Q113" s="122"/>
      <c r="R113" s="122"/>
      <c r="S113" s="122"/>
    </row>
    <row r="114" spans="1:19" x14ac:dyDescent="0.2">
      <c r="A114" s="122"/>
      <c r="B114" s="122"/>
      <c r="C114" s="122"/>
      <c r="D114" s="122"/>
      <c r="E114" s="122"/>
      <c r="F114" s="122"/>
      <c r="G114" s="122"/>
      <c r="H114" s="122"/>
      <c r="I114" s="122"/>
      <c r="J114" s="122"/>
      <c r="K114" s="122"/>
      <c r="L114" s="122"/>
      <c r="M114" s="122"/>
      <c r="N114" s="122"/>
      <c r="O114" s="122"/>
      <c r="P114" s="122"/>
      <c r="Q114" s="122"/>
      <c r="R114" s="122"/>
      <c r="S114" s="122"/>
    </row>
    <row r="115" spans="1:19" x14ac:dyDescent="0.2">
      <c r="A115" s="122"/>
      <c r="B115" s="122"/>
      <c r="C115" s="122"/>
      <c r="D115" s="122"/>
      <c r="E115" s="122"/>
      <c r="F115" s="122"/>
      <c r="G115" s="122"/>
      <c r="H115" s="122"/>
      <c r="I115" s="122"/>
      <c r="J115" s="122"/>
      <c r="K115" s="122"/>
      <c r="L115" s="122"/>
      <c r="M115" s="122"/>
      <c r="N115" s="122"/>
      <c r="O115" s="122"/>
      <c r="P115" s="122"/>
      <c r="Q115" s="122"/>
      <c r="R115" s="122"/>
      <c r="S115" s="122"/>
    </row>
    <row r="116" spans="1:19" x14ac:dyDescent="0.2">
      <c r="A116" s="122"/>
      <c r="B116" s="122"/>
      <c r="C116" s="122"/>
      <c r="D116" s="122"/>
      <c r="E116" s="122"/>
      <c r="F116" s="122"/>
      <c r="G116" s="122"/>
      <c r="H116" s="122"/>
      <c r="I116" s="122"/>
      <c r="J116" s="122"/>
      <c r="K116" s="122"/>
      <c r="L116" s="122"/>
      <c r="M116" s="122"/>
      <c r="N116" s="122"/>
      <c r="O116" s="122"/>
      <c r="P116" s="122"/>
      <c r="Q116" s="122"/>
      <c r="R116" s="122"/>
      <c r="S116" s="122"/>
    </row>
    <row r="117" spans="1:19" x14ac:dyDescent="0.2">
      <c r="A117" s="122"/>
      <c r="B117" s="122"/>
      <c r="C117" s="122"/>
      <c r="D117" s="122"/>
      <c r="E117" s="122"/>
      <c r="F117" s="122"/>
      <c r="G117" s="122"/>
      <c r="H117" s="122"/>
      <c r="I117" s="122"/>
      <c r="J117" s="122"/>
      <c r="K117" s="122"/>
      <c r="L117" s="122"/>
      <c r="M117" s="122"/>
      <c r="N117" s="122"/>
      <c r="O117" s="122"/>
      <c r="P117" s="122"/>
      <c r="Q117" s="122"/>
      <c r="R117" s="122"/>
      <c r="S117" s="122"/>
    </row>
    <row r="118" spans="1:19" x14ac:dyDescent="0.2">
      <c r="A118" s="122"/>
      <c r="B118" s="122"/>
      <c r="C118" s="122"/>
      <c r="D118" s="122"/>
      <c r="E118" s="122"/>
      <c r="F118" s="122"/>
      <c r="G118" s="122"/>
      <c r="H118" s="122"/>
      <c r="I118" s="122"/>
      <c r="J118" s="122"/>
      <c r="K118" s="122"/>
      <c r="L118" s="122"/>
      <c r="M118" s="122"/>
      <c r="N118" s="122"/>
      <c r="O118" s="122"/>
      <c r="P118" s="122"/>
      <c r="Q118" s="122"/>
      <c r="R118" s="122"/>
      <c r="S118" s="122"/>
    </row>
    <row r="119" spans="1:19" x14ac:dyDescent="0.2">
      <c r="A119" s="122"/>
      <c r="B119" s="122"/>
      <c r="C119" s="122"/>
      <c r="D119" s="122"/>
      <c r="E119" s="122"/>
      <c r="F119" s="122"/>
      <c r="G119" s="122"/>
      <c r="H119" s="122"/>
      <c r="I119" s="122"/>
      <c r="J119" s="122"/>
      <c r="K119" s="122"/>
      <c r="L119" s="122"/>
      <c r="M119" s="122"/>
      <c r="N119" s="122"/>
      <c r="O119" s="122"/>
      <c r="P119" s="122"/>
      <c r="Q119" s="122"/>
      <c r="R119" s="122"/>
      <c r="S119" s="122"/>
    </row>
    <row r="120" spans="1:19" x14ac:dyDescent="0.2">
      <c r="A120" s="122"/>
      <c r="B120" s="122"/>
      <c r="C120" s="122"/>
      <c r="D120" s="122"/>
      <c r="E120" s="122"/>
      <c r="F120" s="122"/>
      <c r="G120" s="122"/>
      <c r="H120" s="122"/>
      <c r="I120" s="122"/>
      <c r="J120" s="122"/>
      <c r="K120" s="122"/>
      <c r="L120" s="122"/>
      <c r="M120" s="122"/>
      <c r="N120" s="122"/>
      <c r="O120" s="122"/>
      <c r="P120" s="122"/>
      <c r="Q120" s="122"/>
      <c r="R120" s="122"/>
      <c r="S120" s="122"/>
    </row>
    <row r="121" spans="1:19" x14ac:dyDescent="0.2">
      <c r="A121" s="122"/>
      <c r="B121" s="122"/>
      <c r="C121" s="122"/>
      <c r="D121" s="122"/>
      <c r="E121" s="122"/>
      <c r="F121" s="122"/>
      <c r="G121" s="122"/>
      <c r="H121" s="122"/>
      <c r="I121" s="122"/>
      <c r="J121" s="122"/>
      <c r="K121" s="122"/>
      <c r="L121" s="122"/>
      <c r="M121" s="122"/>
      <c r="N121" s="122"/>
      <c r="O121" s="122"/>
      <c r="P121" s="122"/>
      <c r="Q121" s="122"/>
      <c r="R121" s="122"/>
      <c r="S121" s="122"/>
    </row>
    <row r="122" spans="1:19" x14ac:dyDescent="0.2">
      <c r="A122" s="122"/>
      <c r="B122" s="122"/>
      <c r="C122" s="122"/>
      <c r="D122" s="122"/>
      <c r="E122" s="122"/>
      <c r="F122" s="122"/>
      <c r="G122" s="122"/>
      <c r="H122" s="122"/>
      <c r="I122" s="122"/>
      <c r="J122" s="122"/>
      <c r="K122" s="122"/>
      <c r="L122" s="122"/>
      <c r="M122" s="122"/>
      <c r="N122" s="122"/>
      <c r="O122" s="122"/>
      <c r="P122" s="122"/>
      <c r="Q122" s="122"/>
      <c r="R122" s="122"/>
      <c r="S122" s="122"/>
    </row>
    <row r="123" spans="1:19" x14ac:dyDescent="0.2">
      <c r="A123" s="122"/>
      <c r="B123" s="122"/>
      <c r="C123" s="122"/>
      <c r="D123" s="122"/>
      <c r="E123" s="122"/>
      <c r="F123" s="122"/>
      <c r="G123" s="122"/>
      <c r="H123" s="122"/>
      <c r="I123" s="122"/>
      <c r="J123" s="122"/>
      <c r="K123" s="122"/>
      <c r="L123" s="122"/>
      <c r="M123" s="122"/>
      <c r="N123" s="122"/>
      <c r="O123" s="122"/>
      <c r="P123" s="122"/>
      <c r="Q123" s="122"/>
      <c r="R123" s="122"/>
      <c r="S123" s="122"/>
    </row>
    <row r="124" spans="1:19" x14ac:dyDescent="0.2">
      <c r="A124" s="122"/>
      <c r="B124" s="122"/>
      <c r="C124" s="122"/>
      <c r="D124" s="122"/>
      <c r="E124" s="122"/>
      <c r="F124" s="122"/>
      <c r="G124" s="122"/>
      <c r="H124" s="122"/>
      <c r="I124" s="122"/>
      <c r="J124" s="122"/>
      <c r="K124" s="122"/>
      <c r="L124" s="122"/>
      <c r="M124" s="122"/>
      <c r="N124" s="122"/>
      <c r="O124" s="122"/>
      <c r="P124" s="122"/>
      <c r="Q124" s="122"/>
      <c r="R124" s="122"/>
      <c r="S124" s="122"/>
    </row>
    <row r="125" spans="1:19" x14ac:dyDescent="0.2">
      <c r="A125" s="122"/>
      <c r="B125" s="122"/>
      <c r="C125" s="122"/>
      <c r="D125" s="122"/>
      <c r="E125" s="122"/>
      <c r="F125" s="122"/>
      <c r="G125" s="122"/>
      <c r="H125" s="122"/>
      <c r="I125" s="122"/>
      <c r="J125" s="122"/>
      <c r="K125" s="122"/>
      <c r="L125" s="122"/>
      <c r="M125" s="122"/>
      <c r="N125" s="122"/>
      <c r="O125" s="122"/>
      <c r="P125" s="122"/>
      <c r="Q125" s="122"/>
      <c r="R125" s="122"/>
      <c r="S125" s="122"/>
    </row>
    <row r="126" spans="1:19" x14ac:dyDescent="0.2">
      <c r="A126" s="122"/>
      <c r="B126" s="122"/>
      <c r="C126" s="122"/>
      <c r="D126" s="122"/>
      <c r="E126" s="122"/>
      <c r="F126" s="122"/>
      <c r="G126" s="122"/>
      <c r="H126" s="122"/>
      <c r="I126" s="122"/>
      <c r="J126" s="122"/>
      <c r="K126" s="122"/>
      <c r="L126" s="122"/>
      <c r="M126" s="122"/>
      <c r="N126" s="122"/>
      <c r="O126" s="122"/>
      <c r="P126" s="122"/>
      <c r="Q126" s="122"/>
      <c r="R126" s="122"/>
      <c r="S126" s="122"/>
    </row>
    <row r="127" spans="1:19" x14ac:dyDescent="0.2">
      <c r="A127" s="122"/>
      <c r="B127" s="122"/>
      <c r="C127" s="122"/>
      <c r="D127" s="122"/>
      <c r="E127" s="122"/>
      <c r="F127" s="122"/>
      <c r="G127" s="122"/>
      <c r="H127" s="122"/>
      <c r="I127" s="122"/>
      <c r="J127" s="122"/>
      <c r="K127" s="122"/>
      <c r="L127" s="122"/>
      <c r="M127" s="122"/>
      <c r="N127" s="122"/>
      <c r="O127" s="122"/>
      <c r="P127" s="122"/>
      <c r="Q127" s="122"/>
      <c r="R127" s="122"/>
      <c r="S127" s="122"/>
    </row>
    <row r="128" spans="1:19" x14ac:dyDescent="0.2">
      <c r="A128" s="122"/>
      <c r="B128" s="122"/>
      <c r="C128" s="122"/>
      <c r="D128" s="122"/>
      <c r="E128" s="122"/>
      <c r="F128" s="122"/>
      <c r="G128" s="122"/>
      <c r="H128" s="122"/>
      <c r="I128" s="122"/>
      <c r="J128" s="122"/>
      <c r="K128" s="122"/>
      <c r="L128" s="122"/>
      <c r="M128" s="122"/>
      <c r="N128" s="122"/>
      <c r="O128" s="122"/>
      <c r="P128" s="122"/>
      <c r="Q128" s="122"/>
      <c r="R128" s="122"/>
      <c r="S128" s="122"/>
    </row>
    <row r="129" spans="1:19" x14ac:dyDescent="0.2">
      <c r="A129" s="122"/>
      <c r="B129" s="122"/>
      <c r="C129" s="122"/>
      <c r="D129" s="122"/>
      <c r="E129" s="122"/>
      <c r="F129" s="122"/>
      <c r="G129" s="122"/>
      <c r="H129" s="122"/>
      <c r="I129" s="122"/>
      <c r="J129" s="122"/>
      <c r="K129" s="122"/>
      <c r="L129" s="122"/>
      <c r="M129" s="122"/>
      <c r="N129" s="122"/>
      <c r="O129" s="122"/>
      <c r="P129" s="122"/>
      <c r="Q129" s="122"/>
      <c r="R129" s="122"/>
      <c r="S129" s="122"/>
    </row>
    <row r="130" spans="1:19" x14ac:dyDescent="0.2">
      <c r="A130" s="122"/>
      <c r="B130" s="122"/>
      <c r="C130" s="122"/>
      <c r="D130" s="122"/>
      <c r="E130" s="122"/>
      <c r="F130" s="122"/>
      <c r="G130" s="122"/>
      <c r="H130" s="122"/>
      <c r="I130" s="122"/>
      <c r="J130" s="122"/>
      <c r="K130" s="122"/>
      <c r="L130" s="122"/>
      <c r="M130" s="122"/>
      <c r="N130" s="122"/>
      <c r="O130" s="122"/>
      <c r="P130" s="122"/>
      <c r="Q130" s="122"/>
      <c r="R130" s="122"/>
      <c r="S130" s="122"/>
    </row>
    <row r="131" spans="1:19" x14ac:dyDescent="0.2">
      <c r="A131" s="122"/>
      <c r="B131" s="122"/>
      <c r="C131" s="122"/>
      <c r="D131" s="122"/>
      <c r="E131" s="122"/>
      <c r="F131" s="122"/>
      <c r="G131" s="122"/>
      <c r="H131" s="122"/>
      <c r="I131" s="122"/>
      <c r="J131" s="122"/>
      <c r="K131" s="122"/>
      <c r="L131" s="122"/>
      <c r="M131" s="122"/>
      <c r="N131" s="122"/>
      <c r="O131" s="122"/>
      <c r="P131" s="122"/>
      <c r="Q131" s="122"/>
      <c r="R131" s="122"/>
      <c r="S131" s="122"/>
    </row>
    <row r="132" spans="1:19" x14ac:dyDescent="0.2">
      <c r="A132" s="122"/>
      <c r="B132" s="122"/>
      <c r="C132" s="122"/>
      <c r="D132" s="122"/>
      <c r="E132" s="122"/>
      <c r="F132" s="122"/>
      <c r="G132" s="122"/>
      <c r="H132" s="122"/>
      <c r="I132" s="122"/>
      <c r="J132" s="122"/>
      <c r="K132" s="122"/>
      <c r="L132" s="122"/>
      <c r="M132" s="122"/>
      <c r="N132" s="122"/>
      <c r="O132" s="122"/>
      <c r="P132" s="122"/>
      <c r="Q132" s="122"/>
      <c r="R132" s="122"/>
      <c r="S132" s="122"/>
    </row>
    <row r="133" spans="1:19" x14ac:dyDescent="0.2">
      <c r="A133" s="122"/>
      <c r="B133" s="122"/>
      <c r="C133" s="122"/>
      <c r="D133" s="122"/>
      <c r="E133" s="122"/>
      <c r="F133" s="122"/>
      <c r="G133" s="122"/>
      <c r="H133" s="122"/>
      <c r="I133" s="122"/>
      <c r="J133" s="122"/>
      <c r="K133" s="122"/>
      <c r="L133" s="122"/>
      <c r="M133" s="122"/>
      <c r="N133" s="122"/>
      <c r="O133" s="122"/>
      <c r="P133" s="122"/>
      <c r="Q133" s="122"/>
      <c r="R133" s="122"/>
      <c r="S133" s="122"/>
    </row>
    <row r="134" spans="1:19" x14ac:dyDescent="0.2">
      <c r="A134" s="122"/>
      <c r="B134" s="122"/>
      <c r="C134" s="122"/>
      <c r="D134" s="122"/>
      <c r="E134" s="122"/>
      <c r="F134" s="122"/>
      <c r="G134" s="122"/>
      <c r="H134" s="122"/>
      <c r="I134" s="122"/>
      <c r="J134" s="122"/>
      <c r="K134" s="122"/>
      <c r="L134" s="122"/>
      <c r="M134" s="122"/>
      <c r="N134" s="122"/>
      <c r="O134" s="122"/>
      <c r="P134" s="122"/>
      <c r="Q134" s="122"/>
      <c r="R134" s="122"/>
      <c r="S134" s="122"/>
    </row>
    <row r="135" spans="1:19" x14ac:dyDescent="0.2">
      <c r="A135" s="122"/>
      <c r="B135" s="122"/>
      <c r="C135" s="122"/>
      <c r="D135" s="122"/>
      <c r="E135" s="122"/>
      <c r="F135" s="122"/>
      <c r="G135" s="122"/>
      <c r="H135" s="122"/>
      <c r="I135" s="122"/>
      <c r="J135" s="122"/>
      <c r="K135" s="122"/>
      <c r="L135" s="122"/>
      <c r="M135" s="122"/>
      <c r="N135" s="122"/>
      <c r="O135" s="122"/>
      <c r="P135" s="122"/>
      <c r="Q135" s="122"/>
      <c r="R135" s="122"/>
      <c r="S135" s="122"/>
    </row>
    <row r="136" spans="1:19" x14ac:dyDescent="0.2">
      <c r="A136" s="122"/>
      <c r="B136" s="122"/>
      <c r="C136" s="122"/>
      <c r="D136" s="122"/>
      <c r="E136" s="122"/>
      <c r="F136" s="122"/>
      <c r="G136" s="122"/>
      <c r="H136" s="122"/>
      <c r="I136" s="122"/>
      <c r="J136" s="122"/>
      <c r="K136" s="122"/>
      <c r="L136" s="122"/>
      <c r="M136" s="122"/>
      <c r="N136" s="122"/>
      <c r="O136" s="122"/>
      <c r="P136" s="122"/>
      <c r="Q136" s="122"/>
      <c r="R136" s="122"/>
      <c r="S136" s="122"/>
    </row>
  </sheetData>
  <mergeCells count="4">
    <mergeCell ref="I6:K6"/>
    <mergeCell ref="D4:M4"/>
    <mergeCell ref="C6:E6"/>
    <mergeCell ref="A1:K3"/>
  </mergeCells>
  <pageMargins left="0.25" right="0.25" top="0.75" bottom="0.75" header="0.3" footer="0.3"/>
  <pageSetup paperSize="9" scale="46" orientation="landscape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91A7AE-56FB-2C45-8B84-17FDB20B0906}">
  <sheetPr>
    <tabColor theme="9"/>
    <pageSetUpPr fitToPage="1"/>
  </sheetPr>
  <dimension ref="A1:AA27"/>
  <sheetViews>
    <sheetView topLeftCell="F1" zoomScale="110" zoomScaleNormal="110" workbookViewId="0">
      <selection activeCell="I29" sqref="I29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20</v>
      </c>
      <c r="B1" s="112"/>
      <c r="C1" s="110" t="s">
        <v>19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22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37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D62362-3928-F942-BC66-79035A72BE1C}">
  <sheetPr>
    <tabColor theme="1"/>
  </sheetPr>
  <dimension ref="B1:V56"/>
  <sheetViews>
    <sheetView zoomScale="110" zoomScaleNormal="110" workbookViewId="0">
      <pane xSplit="9" topLeftCell="J1" activePane="topRight" state="frozen"/>
      <selection pane="topRight" activeCell="B8" sqref="B8:I8"/>
    </sheetView>
  </sheetViews>
  <sheetFormatPr baseColWidth="10" defaultRowHeight="16" x14ac:dyDescent="0.2"/>
  <cols>
    <col min="1" max="1" width="1" customWidth="1"/>
    <col min="2" max="2" width="15.5" bestFit="1" customWidth="1"/>
    <col min="3" max="3" width="13.5" bestFit="1" customWidth="1"/>
    <col min="4" max="4" width="12" bestFit="1" customWidth="1"/>
    <col min="5" max="5" width="1" customWidth="1"/>
    <col min="6" max="6" width="24" bestFit="1" customWidth="1"/>
    <col min="7" max="7" width="10.83203125" bestFit="1" customWidth="1"/>
    <col min="8" max="8" width="33.33203125" bestFit="1" customWidth="1"/>
    <col min="9" max="9" width="1" customWidth="1"/>
    <col min="10" max="10" width="25.5" customWidth="1"/>
    <col min="11" max="11" width="26.1640625" customWidth="1"/>
    <col min="12" max="12" width="24" customWidth="1"/>
    <col min="13" max="13" width="1" customWidth="1"/>
    <col min="14" max="14" width="16.1640625" customWidth="1"/>
    <col min="15" max="15" width="15" customWidth="1"/>
    <col min="16" max="16" width="11" customWidth="1"/>
    <col min="17" max="17" width="12" customWidth="1"/>
    <col min="18" max="18" width="1" customWidth="1"/>
    <col min="19" max="19" width="18" customWidth="1"/>
    <col min="20" max="20" width="20.33203125" customWidth="1"/>
    <col min="21" max="21" width="19" bestFit="1" customWidth="1"/>
    <col min="22" max="22" width="21.5" customWidth="1"/>
  </cols>
  <sheetData>
    <row r="1" spans="2:22" ht="6" customHeight="1" thickBot="1" x14ac:dyDescent="0.25">
      <c r="B1" s="55"/>
      <c r="C1" s="55"/>
      <c r="D1" s="55"/>
      <c r="E1" s="55"/>
      <c r="F1" s="55"/>
      <c r="G1" s="55"/>
      <c r="H1" s="55"/>
      <c r="I1" s="55"/>
    </row>
    <row r="2" spans="2:22" ht="16" customHeight="1" x14ac:dyDescent="0.2">
      <c r="B2" s="179" t="s">
        <v>26</v>
      </c>
      <c r="C2" s="179"/>
      <c r="D2" s="179"/>
      <c r="E2" s="179"/>
      <c r="F2" s="179"/>
      <c r="G2" s="179"/>
      <c r="H2" s="179"/>
      <c r="I2" s="179"/>
      <c r="J2" s="57"/>
      <c r="K2" s="57"/>
      <c r="L2" s="57"/>
      <c r="M2" s="57"/>
      <c r="N2" s="57"/>
      <c r="O2" s="57"/>
      <c r="P2" s="57"/>
      <c r="Q2" s="57"/>
      <c r="R2" s="57"/>
      <c r="S2" s="57"/>
      <c r="T2" s="57"/>
      <c r="U2" s="57"/>
      <c r="V2" s="57"/>
    </row>
    <row r="3" spans="2:22" ht="16" customHeight="1" x14ac:dyDescent="0.2">
      <c r="B3" s="180"/>
      <c r="C3" s="180"/>
      <c r="D3" s="180"/>
      <c r="E3" s="180"/>
      <c r="F3" s="180"/>
      <c r="G3" s="180"/>
      <c r="H3" s="180"/>
      <c r="I3" s="180"/>
      <c r="J3" s="57"/>
      <c r="K3" s="57"/>
      <c r="L3" s="57"/>
      <c r="M3" s="57"/>
      <c r="N3" s="57"/>
      <c r="O3" s="57"/>
      <c r="P3" s="57"/>
      <c r="Q3" s="57"/>
      <c r="R3" s="57"/>
      <c r="S3" s="57"/>
      <c r="T3" s="57"/>
      <c r="U3" s="57"/>
      <c r="V3" s="57"/>
    </row>
    <row r="4" spans="2:22" ht="16" customHeight="1" thickBot="1" x14ac:dyDescent="0.25">
      <c r="B4" s="181"/>
      <c r="C4" s="181"/>
      <c r="D4" s="181"/>
      <c r="E4" s="181"/>
      <c r="F4" s="181"/>
      <c r="G4" s="181"/>
      <c r="H4" s="181"/>
      <c r="I4" s="181"/>
      <c r="J4" s="57"/>
      <c r="K4" s="57"/>
      <c r="L4" s="57"/>
      <c r="M4" s="57"/>
      <c r="N4" s="57"/>
      <c r="O4" s="57"/>
      <c r="P4" s="57"/>
      <c r="Q4" s="57"/>
      <c r="R4" s="57"/>
      <c r="S4" s="57"/>
      <c r="T4" s="57"/>
      <c r="U4" s="57"/>
      <c r="V4" s="57"/>
    </row>
    <row r="5" spans="2:22" ht="21" x14ac:dyDescent="0.2"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R5" s="3"/>
    </row>
    <row r="6" spans="2:22" ht="22" thickBot="1" x14ac:dyDescent="0.25">
      <c r="B6" s="56"/>
      <c r="C6" s="56"/>
      <c r="D6" s="56"/>
      <c r="E6" s="56"/>
      <c r="F6" s="56"/>
      <c r="G6" s="56"/>
      <c r="H6" s="56"/>
      <c r="I6" s="56"/>
      <c r="J6" s="3"/>
      <c r="K6" s="3"/>
      <c r="L6" s="3"/>
      <c r="M6" s="3"/>
      <c r="R6" s="3"/>
    </row>
    <row r="7" spans="2:22" ht="17" thickBot="1" x14ac:dyDescent="0.25">
      <c r="B7" s="183" t="s">
        <v>63</v>
      </c>
      <c r="C7" s="183"/>
      <c r="D7" s="183"/>
      <c r="E7" s="183"/>
      <c r="F7" s="183"/>
      <c r="G7" s="183"/>
      <c r="H7" s="183"/>
      <c r="I7" s="183"/>
      <c r="J7" s="58"/>
      <c r="K7" s="58"/>
      <c r="L7" s="58"/>
      <c r="M7" s="58"/>
      <c r="N7" s="58"/>
      <c r="O7" s="58"/>
      <c r="P7" s="58"/>
      <c r="Q7" s="58"/>
      <c r="R7" s="58"/>
      <c r="S7" s="58"/>
      <c r="T7" s="58"/>
      <c r="U7" s="58"/>
      <c r="V7" s="58"/>
    </row>
    <row r="8" spans="2:22" ht="90" customHeight="1" thickBot="1" x14ac:dyDescent="0.25">
      <c r="B8" s="182" t="s">
        <v>64</v>
      </c>
      <c r="C8" s="182"/>
      <c r="D8" s="182"/>
      <c r="E8" s="182"/>
      <c r="F8" s="182"/>
      <c r="G8" s="182"/>
      <c r="H8" s="182"/>
      <c r="I8" s="182"/>
      <c r="J8" s="59"/>
      <c r="K8" s="59"/>
      <c r="L8" s="59"/>
      <c r="M8" s="59"/>
      <c r="N8" s="59"/>
      <c r="O8" s="59"/>
      <c r="P8" s="59"/>
      <c r="Q8" s="59"/>
      <c r="R8" s="59"/>
      <c r="S8" s="59"/>
      <c r="T8" s="59"/>
      <c r="U8" s="59"/>
      <c r="V8" s="59"/>
    </row>
    <row r="9" spans="2:22" ht="37" customHeight="1" thickBot="1" x14ac:dyDescent="0.25">
      <c r="B9" s="184" t="s">
        <v>65</v>
      </c>
      <c r="C9" s="184"/>
      <c r="D9" s="184"/>
      <c r="E9" s="184"/>
      <c r="F9" s="184"/>
      <c r="G9" s="184"/>
      <c r="H9" s="184"/>
      <c r="I9" s="184"/>
      <c r="J9" s="60"/>
      <c r="K9" s="60"/>
      <c r="L9" s="60"/>
      <c r="M9" s="60"/>
      <c r="N9" s="60"/>
      <c r="O9" s="60"/>
      <c r="P9" s="60"/>
      <c r="Q9" s="60"/>
      <c r="R9" s="60"/>
      <c r="S9" s="60"/>
      <c r="T9" s="60"/>
      <c r="U9" s="60"/>
      <c r="V9" s="60"/>
    </row>
    <row r="10" spans="2:22" ht="17" customHeight="1" thickBot="1" x14ac:dyDescent="0.25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R10" s="4"/>
    </row>
    <row r="11" spans="2:22" ht="19" x14ac:dyDescent="0.2">
      <c r="B11" s="176" t="s">
        <v>34</v>
      </c>
      <c r="C11" s="177"/>
      <c r="D11" s="178"/>
      <c r="E11" s="13"/>
      <c r="F11" s="176" t="s">
        <v>62</v>
      </c>
      <c r="G11" s="177"/>
      <c r="H11" s="178"/>
      <c r="I11" s="13"/>
      <c r="J11" s="170" t="s">
        <v>35</v>
      </c>
      <c r="K11" s="171"/>
      <c r="L11" s="172"/>
      <c r="M11" s="13"/>
      <c r="N11" s="170" t="s">
        <v>32</v>
      </c>
      <c r="O11" s="171"/>
      <c r="P11" s="171"/>
      <c r="Q11" s="172"/>
      <c r="R11" s="13"/>
      <c r="S11" s="173" t="s">
        <v>23</v>
      </c>
      <c r="T11" s="174"/>
      <c r="U11" s="174"/>
      <c r="V11" s="175"/>
    </row>
    <row r="12" spans="2:22" ht="18" thickBot="1" x14ac:dyDescent="0.25">
      <c r="B12" s="39" t="s">
        <v>36</v>
      </c>
      <c r="C12" s="40" t="s">
        <v>0</v>
      </c>
      <c r="D12" s="41" t="s">
        <v>33</v>
      </c>
      <c r="E12" s="12"/>
      <c r="F12" s="39" t="s">
        <v>61</v>
      </c>
      <c r="G12" s="40" t="s">
        <v>47</v>
      </c>
      <c r="H12" s="41" t="s">
        <v>48</v>
      </c>
      <c r="I12" s="12"/>
      <c r="J12" s="61" t="s">
        <v>40</v>
      </c>
      <c r="K12" s="62" t="s">
        <v>41</v>
      </c>
      <c r="L12" s="63" t="s">
        <v>42</v>
      </c>
      <c r="M12" s="12"/>
      <c r="N12" s="105" t="s">
        <v>44</v>
      </c>
      <c r="O12" s="106" t="s">
        <v>29</v>
      </c>
      <c r="P12" s="106" t="s">
        <v>30</v>
      </c>
      <c r="Q12" s="107" t="s">
        <v>31</v>
      </c>
      <c r="R12" s="12"/>
      <c r="S12" s="80" t="s">
        <v>24</v>
      </c>
      <c r="T12" s="81" t="s">
        <v>25</v>
      </c>
      <c r="U12" s="91" t="s">
        <v>27</v>
      </c>
      <c r="V12" s="82" t="s">
        <v>28</v>
      </c>
    </row>
    <row r="13" spans="2:22" ht="7" customHeight="1" thickBot="1" x14ac:dyDescent="0.25">
      <c r="B13" s="5"/>
      <c r="C13" s="6"/>
      <c r="D13" s="6"/>
      <c r="E13" s="1"/>
      <c r="F13" s="6"/>
      <c r="G13" s="6"/>
      <c r="H13" s="6"/>
      <c r="I13" s="1"/>
      <c r="J13" s="10"/>
      <c r="K13" s="6"/>
      <c r="L13" s="11"/>
      <c r="M13" s="1"/>
      <c r="N13" s="1"/>
      <c r="O13" s="1"/>
      <c r="P13" s="1"/>
      <c r="Q13" s="1"/>
      <c r="R13" s="1"/>
      <c r="S13" s="1"/>
      <c r="T13" s="1"/>
      <c r="U13" s="1"/>
      <c r="V13" s="1"/>
    </row>
    <row r="14" spans="2:22" x14ac:dyDescent="0.2">
      <c r="B14" s="166" t="s">
        <v>1</v>
      </c>
      <c r="C14" s="169" t="s">
        <v>3</v>
      </c>
      <c r="D14" s="169" t="s">
        <v>2</v>
      </c>
      <c r="E14" s="42"/>
      <c r="F14" s="43" t="s">
        <v>50</v>
      </c>
      <c r="G14" s="44">
        <v>200</v>
      </c>
      <c r="H14" s="53" t="s">
        <v>45</v>
      </c>
      <c r="I14" s="42"/>
      <c r="J14" s="64">
        <v>83</v>
      </c>
      <c r="K14" s="64">
        <v>31</v>
      </c>
      <c r="L14" s="65">
        <v>4</v>
      </c>
      <c r="M14" s="45"/>
      <c r="N14" s="64">
        <v>17</v>
      </c>
      <c r="O14" s="64">
        <v>7</v>
      </c>
      <c r="P14" s="64">
        <v>7</v>
      </c>
      <c r="Q14" s="64">
        <v>0</v>
      </c>
      <c r="R14" s="45"/>
      <c r="S14" s="94">
        <v>1</v>
      </c>
      <c r="T14" s="94">
        <v>1</v>
      </c>
      <c r="U14" s="94">
        <v>1.89</v>
      </c>
      <c r="V14" s="92">
        <v>0</v>
      </c>
    </row>
    <row r="15" spans="2:22" ht="17" thickBot="1" x14ac:dyDescent="0.25">
      <c r="B15" s="168"/>
      <c r="C15" s="165"/>
      <c r="D15" s="165"/>
      <c r="E15" s="46"/>
      <c r="F15" s="40" t="s">
        <v>38</v>
      </c>
      <c r="G15" s="9">
        <v>200</v>
      </c>
      <c r="H15" s="47" t="s">
        <v>45</v>
      </c>
      <c r="I15" s="46"/>
      <c r="J15" s="66">
        <v>73</v>
      </c>
      <c r="K15" s="66">
        <v>24</v>
      </c>
      <c r="L15" s="67">
        <v>2</v>
      </c>
      <c r="M15" s="48"/>
      <c r="N15" s="66">
        <v>11</v>
      </c>
      <c r="O15" s="66">
        <v>7</v>
      </c>
      <c r="P15" s="66">
        <v>7</v>
      </c>
      <c r="Q15" s="66">
        <v>0</v>
      </c>
      <c r="R15" s="48"/>
      <c r="S15" s="102">
        <v>1</v>
      </c>
      <c r="T15" s="102">
        <v>1</v>
      </c>
      <c r="U15" s="102">
        <v>1.87</v>
      </c>
      <c r="V15" s="120">
        <v>0</v>
      </c>
    </row>
    <row r="16" spans="2:22" ht="17" thickBot="1" x14ac:dyDescent="0.25">
      <c r="B16" s="7"/>
      <c r="C16" s="8"/>
      <c r="D16" s="8"/>
      <c r="E16" s="1"/>
      <c r="F16" s="8"/>
      <c r="G16" s="8"/>
      <c r="H16" s="12"/>
      <c r="I16" s="1"/>
      <c r="J16" s="14"/>
      <c r="K16" s="14"/>
      <c r="L16" s="15"/>
      <c r="M16" s="14"/>
      <c r="N16" s="14"/>
      <c r="O16" s="14"/>
      <c r="P16" s="14"/>
      <c r="Q16" s="14"/>
      <c r="R16" s="14"/>
      <c r="S16" s="14"/>
      <c r="T16" s="14"/>
      <c r="U16" s="14"/>
      <c r="V16" s="14"/>
    </row>
    <row r="17" spans="2:22" x14ac:dyDescent="0.2">
      <c r="B17" s="166" t="s">
        <v>4</v>
      </c>
      <c r="C17" s="169" t="s">
        <v>5</v>
      </c>
      <c r="D17" s="169" t="s">
        <v>6</v>
      </c>
      <c r="E17" s="42"/>
      <c r="F17" s="43" t="s">
        <v>37</v>
      </c>
      <c r="G17" s="44">
        <v>200</v>
      </c>
      <c r="H17" s="53" t="s">
        <v>45</v>
      </c>
      <c r="I17" s="42"/>
      <c r="J17" s="64">
        <v>67</v>
      </c>
      <c r="K17" s="64">
        <v>27</v>
      </c>
      <c r="L17" s="65">
        <v>2</v>
      </c>
      <c r="M17" s="45"/>
      <c r="N17" s="64">
        <v>10</v>
      </c>
      <c r="O17" s="64">
        <v>7</v>
      </c>
      <c r="P17" s="64">
        <v>7</v>
      </c>
      <c r="Q17" s="64">
        <v>0</v>
      </c>
      <c r="R17" s="45"/>
      <c r="S17" s="94" t="s">
        <v>45</v>
      </c>
      <c r="T17" s="94" t="s">
        <v>45</v>
      </c>
      <c r="U17" s="94" t="s">
        <v>45</v>
      </c>
      <c r="V17" s="92" t="s">
        <v>45</v>
      </c>
    </row>
    <row r="18" spans="2:22" ht="17" thickBot="1" x14ac:dyDescent="0.25">
      <c r="B18" s="168"/>
      <c r="C18" s="165"/>
      <c r="D18" s="165"/>
      <c r="E18" s="46"/>
      <c r="F18" s="40" t="s">
        <v>38</v>
      </c>
      <c r="G18" s="9">
        <v>200</v>
      </c>
      <c r="H18" s="47" t="s">
        <v>45</v>
      </c>
      <c r="I18" s="46"/>
      <c r="J18" s="66">
        <v>65</v>
      </c>
      <c r="K18" s="66">
        <v>27</v>
      </c>
      <c r="L18" s="67">
        <v>2</v>
      </c>
      <c r="M18" s="48"/>
      <c r="N18" s="66">
        <v>9</v>
      </c>
      <c r="O18" s="66">
        <v>7</v>
      </c>
      <c r="P18" s="66">
        <v>7</v>
      </c>
      <c r="Q18" s="66">
        <v>0</v>
      </c>
      <c r="R18" s="48"/>
      <c r="S18" s="102" t="s">
        <v>45</v>
      </c>
      <c r="T18" s="102" t="s">
        <v>45</v>
      </c>
      <c r="U18" s="102" t="s">
        <v>45</v>
      </c>
      <c r="V18" s="93" t="s">
        <v>45</v>
      </c>
    </row>
    <row r="19" spans="2:22" ht="17" thickBot="1" x14ac:dyDescent="0.25">
      <c r="B19" s="7"/>
      <c r="C19" s="8"/>
      <c r="D19" s="8"/>
      <c r="E19" s="1"/>
      <c r="F19" s="8"/>
      <c r="G19" s="8"/>
      <c r="H19" s="8"/>
      <c r="I19" s="1"/>
      <c r="J19" s="14"/>
      <c r="K19" s="14"/>
      <c r="L19" s="15"/>
      <c r="M19" s="14"/>
      <c r="N19" s="14"/>
      <c r="O19" s="14"/>
      <c r="P19" s="14"/>
      <c r="Q19" s="14"/>
      <c r="R19" s="14"/>
      <c r="S19" s="14"/>
      <c r="T19" s="14"/>
      <c r="U19" s="14"/>
      <c r="V19" s="14"/>
    </row>
    <row r="20" spans="2:22" x14ac:dyDescent="0.2">
      <c r="B20" s="166" t="s">
        <v>7</v>
      </c>
      <c r="C20" s="169" t="s">
        <v>8</v>
      </c>
      <c r="D20" s="169" t="s">
        <v>9</v>
      </c>
      <c r="E20" s="42"/>
      <c r="F20" s="43" t="s">
        <v>37</v>
      </c>
      <c r="G20" s="44">
        <v>200</v>
      </c>
      <c r="H20" s="53" t="s">
        <v>45</v>
      </c>
      <c r="I20" s="42"/>
      <c r="J20" s="64">
        <v>110</v>
      </c>
      <c r="K20" s="64">
        <v>24</v>
      </c>
      <c r="L20" s="65">
        <v>2</v>
      </c>
      <c r="M20" s="45"/>
      <c r="N20" s="64">
        <v>10</v>
      </c>
      <c r="O20" s="64">
        <v>7</v>
      </c>
      <c r="P20" s="64">
        <v>7</v>
      </c>
      <c r="Q20" s="64">
        <v>0</v>
      </c>
      <c r="R20" s="45"/>
      <c r="S20" s="94">
        <v>2</v>
      </c>
      <c r="T20" s="83">
        <v>2</v>
      </c>
      <c r="U20" s="83">
        <v>3.61</v>
      </c>
      <c r="V20" s="92">
        <v>0</v>
      </c>
    </row>
    <row r="21" spans="2:22" x14ac:dyDescent="0.2">
      <c r="B21" s="167"/>
      <c r="C21" s="164"/>
      <c r="D21" s="164"/>
      <c r="E21" s="22"/>
      <c r="F21" s="12" t="s">
        <v>38</v>
      </c>
      <c r="G21" s="8">
        <v>200</v>
      </c>
      <c r="H21" s="23" t="s">
        <v>45</v>
      </c>
      <c r="I21" s="22"/>
      <c r="J21" s="68">
        <v>86</v>
      </c>
      <c r="K21" s="68">
        <v>23</v>
      </c>
      <c r="L21" s="69">
        <v>4</v>
      </c>
      <c r="M21" s="24"/>
      <c r="N21" s="68">
        <v>12</v>
      </c>
      <c r="O21" s="68">
        <v>7</v>
      </c>
      <c r="P21" s="68">
        <v>7</v>
      </c>
      <c r="Q21" s="68">
        <v>0</v>
      </c>
      <c r="R21" s="24"/>
      <c r="S21" s="95">
        <v>2</v>
      </c>
      <c r="T21" s="85">
        <v>2</v>
      </c>
      <c r="U21" s="85">
        <v>3.36</v>
      </c>
      <c r="V21" s="96">
        <v>0</v>
      </c>
    </row>
    <row r="22" spans="2:22" x14ac:dyDescent="0.2">
      <c r="B22" s="167"/>
      <c r="C22" s="164"/>
      <c r="D22" s="164"/>
      <c r="E22" s="22"/>
      <c r="F22" s="32" t="s">
        <v>54</v>
      </c>
      <c r="G22" s="33">
        <v>200</v>
      </c>
      <c r="H22" s="34" t="s">
        <v>53</v>
      </c>
      <c r="I22" s="22"/>
      <c r="J22" s="72">
        <v>98</v>
      </c>
      <c r="K22" s="72">
        <v>31</v>
      </c>
      <c r="L22" s="73">
        <v>2</v>
      </c>
      <c r="M22" s="24"/>
      <c r="N22" s="72">
        <v>9</v>
      </c>
      <c r="O22" s="72">
        <v>7</v>
      </c>
      <c r="P22" s="72">
        <v>7</v>
      </c>
      <c r="Q22" s="72">
        <v>0</v>
      </c>
      <c r="R22" s="35"/>
      <c r="S22" s="97">
        <v>2</v>
      </c>
      <c r="T22" s="86">
        <v>2</v>
      </c>
      <c r="U22" s="86">
        <v>2.89</v>
      </c>
      <c r="V22" s="98">
        <v>0</v>
      </c>
    </row>
    <row r="23" spans="2:22" x14ac:dyDescent="0.2">
      <c r="B23" s="167"/>
      <c r="C23" s="164"/>
      <c r="D23" s="164"/>
      <c r="E23" s="22"/>
      <c r="F23" s="32" t="s">
        <v>55</v>
      </c>
      <c r="G23" s="33">
        <v>200</v>
      </c>
      <c r="H23" s="34" t="s">
        <v>56</v>
      </c>
      <c r="I23" s="22"/>
      <c r="J23" s="72">
        <v>87</v>
      </c>
      <c r="K23" s="72">
        <v>22</v>
      </c>
      <c r="L23" s="73">
        <v>2</v>
      </c>
      <c r="M23" s="24"/>
      <c r="N23" s="72">
        <v>11</v>
      </c>
      <c r="O23" s="72">
        <v>7</v>
      </c>
      <c r="P23" s="72">
        <v>7</v>
      </c>
      <c r="Q23" s="72">
        <v>0</v>
      </c>
      <c r="R23" s="35"/>
      <c r="S23" s="97">
        <v>2</v>
      </c>
      <c r="T23" s="86">
        <v>2</v>
      </c>
      <c r="U23" s="86">
        <v>3.98</v>
      </c>
      <c r="V23" s="98">
        <v>0</v>
      </c>
    </row>
    <row r="24" spans="2:22" x14ac:dyDescent="0.2">
      <c r="B24" s="167"/>
      <c r="C24" s="164"/>
      <c r="D24" s="164"/>
      <c r="E24" s="22"/>
      <c r="F24" s="32" t="s">
        <v>59</v>
      </c>
      <c r="G24" s="33">
        <v>200</v>
      </c>
      <c r="H24" s="34" t="s">
        <v>60</v>
      </c>
      <c r="I24" s="22"/>
      <c r="J24" s="72">
        <v>91</v>
      </c>
      <c r="K24" s="72">
        <v>25</v>
      </c>
      <c r="L24" s="73">
        <v>4</v>
      </c>
      <c r="M24" s="24"/>
      <c r="N24" s="72">
        <v>11</v>
      </c>
      <c r="O24" s="72">
        <v>7</v>
      </c>
      <c r="P24" s="72">
        <v>7</v>
      </c>
      <c r="Q24" s="72">
        <v>0</v>
      </c>
      <c r="R24" s="35"/>
      <c r="S24" s="97">
        <v>2</v>
      </c>
      <c r="T24" s="86">
        <v>2</v>
      </c>
      <c r="U24" s="86" t="s">
        <v>66</v>
      </c>
      <c r="V24" s="98">
        <v>0</v>
      </c>
    </row>
    <row r="25" spans="2:22" x14ac:dyDescent="0.2">
      <c r="B25" s="167"/>
      <c r="C25" s="164"/>
      <c r="D25" s="164"/>
      <c r="E25" s="22"/>
      <c r="F25" s="32" t="s">
        <v>57</v>
      </c>
      <c r="G25" s="33">
        <v>200</v>
      </c>
      <c r="H25" s="34" t="s">
        <v>58</v>
      </c>
      <c r="I25" s="22"/>
      <c r="J25" s="72">
        <v>93</v>
      </c>
      <c r="K25" s="72">
        <v>28</v>
      </c>
      <c r="L25" s="73">
        <v>4</v>
      </c>
      <c r="M25" s="24"/>
      <c r="N25" s="72">
        <v>12</v>
      </c>
      <c r="O25" s="72">
        <v>7</v>
      </c>
      <c r="P25" s="72">
        <v>7</v>
      </c>
      <c r="Q25" s="72">
        <v>0</v>
      </c>
      <c r="R25" s="35"/>
      <c r="S25" s="97">
        <v>2</v>
      </c>
      <c r="T25" s="86">
        <v>2</v>
      </c>
      <c r="U25" s="86">
        <v>3.15</v>
      </c>
      <c r="V25" s="98">
        <v>0</v>
      </c>
    </row>
    <row r="26" spans="2:22" ht="4" customHeight="1" x14ac:dyDescent="0.2">
      <c r="B26" s="167"/>
      <c r="C26" s="25"/>
      <c r="D26" s="26"/>
      <c r="E26" s="22"/>
      <c r="F26" s="27"/>
      <c r="G26" s="27"/>
      <c r="H26" s="27"/>
      <c r="I26" s="22"/>
      <c r="J26" s="24"/>
      <c r="K26" s="24"/>
      <c r="L26" s="28"/>
      <c r="M26" s="24"/>
      <c r="N26" s="24"/>
      <c r="O26" s="24"/>
      <c r="P26" s="24"/>
      <c r="Q26" s="24"/>
      <c r="R26" s="24"/>
      <c r="S26" s="24"/>
      <c r="T26" s="24"/>
      <c r="U26" s="24"/>
      <c r="V26" s="54"/>
    </row>
    <row r="27" spans="2:22" x14ac:dyDescent="0.2">
      <c r="B27" s="167"/>
      <c r="C27" s="164" t="s">
        <v>67</v>
      </c>
      <c r="D27" s="164" t="s">
        <v>68</v>
      </c>
      <c r="E27" s="22"/>
      <c r="F27" s="29" t="s">
        <v>37</v>
      </c>
      <c r="G27" s="30">
        <v>200</v>
      </c>
      <c r="H27" s="31" t="s">
        <v>45</v>
      </c>
      <c r="I27" s="22"/>
      <c r="J27" s="74">
        <v>112</v>
      </c>
      <c r="K27" s="74">
        <v>25</v>
      </c>
      <c r="L27" s="75">
        <v>2</v>
      </c>
      <c r="M27" s="24"/>
      <c r="N27" s="74">
        <v>21</v>
      </c>
      <c r="O27" s="74">
        <v>7</v>
      </c>
      <c r="P27" s="74">
        <v>7</v>
      </c>
      <c r="Q27" s="74">
        <v>0</v>
      </c>
      <c r="R27" s="24"/>
      <c r="S27" s="87">
        <v>3</v>
      </c>
      <c r="T27" s="87">
        <v>2</v>
      </c>
      <c r="U27" s="87">
        <v>7.26</v>
      </c>
      <c r="V27" s="99">
        <v>0</v>
      </c>
    </row>
    <row r="28" spans="2:22" x14ac:dyDescent="0.2">
      <c r="B28" s="167"/>
      <c r="C28" s="164"/>
      <c r="D28" s="164"/>
      <c r="E28" s="22"/>
      <c r="F28" s="12" t="s">
        <v>38</v>
      </c>
      <c r="G28" s="8">
        <v>200</v>
      </c>
      <c r="H28" s="23" t="s">
        <v>45</v>
      </c>
      <c r="I28" s="22"/>
      <c r="J28" s="68">
        <v>100</v>
      </c>
      <c r="K28" s="68">
        <v>24</v>
      </c>
      <c r="L28" s="69">
        <v>2</v>
      </c>
      <c r="M28" s="24"/>
      <c r="N28" s="68">
        <v>15</v>
      </c>
      <c r="O28" s="68">
        <v>7</v>
      </c>
      <c r="P28" s="68">
        <v>7</v>
      </c>
      <c r="Q28" s="68">
        <v>0</v>
      </c>
      <c r="R28" s="24"/>
      <c r="S28" s="85">
        <v>3</v>
      </c>
      <c r="T28" s="85">
        <v>2</v>
      </c>
      <c r="U28" s="85">
        <v>4.76</v>
      </c>
      <c r="V28" s="96">
        <v>0</v>
      </c>
    </row>
    <row r="29" spans="2:22" ht="4" customHeight="1" x14ac:dyDescent="0.2">
      <c r="B29" s="167"/>
      <c r="C29" s="25"/>
      <c r="D29" s="26"/>
      <c r="E29" s="22"/>
      <c r="F29" s="27"/>
      <c r="G29" s="27"/>
      <c r="H29" s="27"/>
      <c r="I29" s="22"/>
      <c r="J29" s="24"/>
      <c r="K29" s="24"/>
      <c r="L29" s="28"/>
      <c r="M29" s="24"/>
      <c r="N29" s="24"/>
      <c r="O29" s="24"/>
      <c r="P29" s="24"/>
      <c r="Q29" s="24"/>
      <c r="R29" s="24"/>
      <c r="S29" s="24"/>
      <c r="T29" s="24"/>
      <c r="U29" s="24"/>
      <c r="V29" s="54"/>
    </row>
    <row r="30" spans="2:22" x14ac:dyDescent="0.2">
      <c r="B30" s="167"/>
      <c r="C30" s="164" t="s">
        <v>10</v>
      </c>
      <c r="D30" s="164" t="s">
        <v>11</v>
      </c>
      <c r="E30" s="22"/>
      <c r="F30" s="29" t="s">
        <v>37</v>
      </c>
      <c r="G30" s="30">
        <v>200</v>
      </c>
      <c r="H30" s="31" t="s">
        <v>45</v>
      </c>
      <c r="I30" s="22"/>
      <c r="J30" s="74">
        <v>87</v>
      </c>
      <c r="K30" s="74">
        <v>24</v>
      </c>
      <c r="L30" s="75">
        <v>2</v>
      </c>
      <c r="M30" s="24"/>
      <c r="N30" s="74">
        <v>17</v>
      </c>
      <c r="O30" s="74">
        <v>7</v>
      </c>
      <c r="P30" s="74">
        <v>49</v>
      </c>
      <c r="Q30" s="74">
        <v>0</v>
      </c>
      <c r="R30" s="24"/>
      <c r="S30" s="87">
        <v>1</v>
      </c>
      <c r="T30" s="87">
        <v>1</v>
      </c>
      <c r="U30" s="87">
        <v>2.2000000000000002</v>
      </c>
      <c r="V30" s="99">
        <v>0</v>
      </c>
    </row>
    <row r="31" spans="2:22" x14ac:dyDescent="0.2">
      <c r="B31" s="167"/>
      <c r="C31" s="164"/>
      <c r="D31" s="164"/>
      <c r="E31" s="22"/>
      <c r="F31" s="12" t="s">
        <v>38</v>
      </c>
      <c r="G31" s="8">
        <v>200</v>
      </c>
      <c r="H31" s="23" t="s">
        <v>45</v>
      </c>
      <c r="I31" s="22"/>
      <c r="J31" s="68">
        <v>72</v>
      </c>
      <c r="K31" s="68">
        <v>18</v>
      </c>
      <c r="L31" s="69">
        <v>2</v>
      </c>
      <c r="M31" s="24"/>
      <c r="N31" s="68">
        <v>14</v>
      </c>
      <c r="O31" s="68">
        <v>7</v>
      </c>
      <c r="P31" s="68">
        <v>49</v>
      </c>
      <c r="Q31" s="68">
        <v>0</v>
      </c>
      <c r="R31" s="24"/>
      <c r="S31" s="85">
        <v>1</v>
      </c>
      <c r="T31" s="85">
        <v>1</v>
      </c>
      <c r="U31" s="85">
        <v>2.16</v>
      </c>
      <c r="V31" s="96">
        <v>0</v>
      </c>
    </row>
    <row r="32" spans="2:22" ht="4" customHeight="1" x14ac:dyDescent="0.2">
      <c r="B32" s="167"/>
      <c r="C32" s="25"/>
      <c r="D32" s="26"/>
      <c r="E32" s="22"/>
      <c r="F32" s="27"/>
      <c r="G32" s="27"/>
      <c r="H32" s="27"/>
      <c r="I32" s="22"/>
      <c r="J32" s="24"/>
      <c r="K32" s="24"/>
      <c r="L32" s="28"/>
      <c r="M32" s="24"/>
      <c r="N32" s="24"/>
      <c r="O32" s="24"/>
      <c r="P32" s="24"/>
      <c r="Q32" s="24"/>
      <c r="R32" s="24"/>
      <c r="S32" s="24"/>
      <c r="T32" s="24"/>
      <c r="U32" s="24"/>
      <c r="V32" s="54"/>
    </row>
    <row r="33" spans="2:22" x14ac:dyDescent="0.2">
      <c r="B33" s="167"/>
      <c r="C33" s="164" t="s">
        <v>12</v>
      </c>
      <c r="D33" s="164" t="s">
        <v>13</v>
      </c>
      <c r="E33" s="22"/>
      <c r="F33" s="17" t="s">
        <v>37</v>
      </c>
      <c r="G33" s="16">
        <v>200</v>
      </c>
      <c r="H33" s="20" t="s">
        <v>45</v>
      </c>
      <c r="I33" s="22"/>
      <c r="J33" s="76">
        <v>121</v>
      </c>
      <c r="K33" s="76">
        <v>26</v>
      </c>
      <c r="L33" s="77">
        <v>4</v>
      </c>
      <c r="M33" s="24"/>
      <c r="N33" s="76">
        <v>14</v>
      </c>
      <c r="O33" s="76">
        <v>7</v>
      </c>
      <c r="P33" s="76">
        <v>49</v>
      </c>
      <c r="Q33" s="76">
        <v>0</v>
      </c>
      <c r="R33" s="24"/>
      <c r="S33" s="100">
        <v>2</v>
      </c>
      <c r="T33" s="88">
        <v>2</v>
      </c>
      <c r="U33" s="88">
        <v>3.84</v>
      </c>
      <c r="V33" s="101">
        <v>0</v>
      </c>
    </row>
    <row r="34" spans="2:22" ht="17" thickBot="1" x14ac:dyDescent="0.25">
      <c r="B34" s="168"/>
      <c r="C34" s="165"/>
      <c r="D34" s="165"/>
      <c r="E34" s="46"/>
      <c r="F34" s="40" t="s">
        <v>38</v>
      </c>
      <c r="G34" s="9">
        <v>200</v>
      </c>
      <c r="H34" s="47" t="s">
        <v>45</v>
      </c>
      <c r="I34" s="46"/>
      <c r="J34" s="66">
        <v>107</v>
      </c>
      <c r="K34" s="66">
        <v>21</v>
      </c>
      <c r="L34" s="67">
        <v>4</v>
      </c>
      <c r="M34" s="48"/>
      <c r="N34" s="66">
        <v>14</v>
      </c>
      <c r="O34" s="66">
        <v>7</v>
      </c>
      <c r="P34" s="66">
        <v>49</v>
      </c>
      <c r="Q34" s="66">
        <v>0</v>
      </c>
      <c r="R34" s="48"/>
      <c r="S34" s="102">
        <v>2</v>
      </c>
      <c r="T34" s="84">
        <v>2</v>
      </c>
      <c r="U34" s="84">
        <v>2.73</v>
      </c>
      <c r="V34" s="93">
        <v>0</v>
      </c>
    </row>
    <row r="35" spans="2:22" ht="17" thickBot="1" x14ac:dyDescent="0.25">
      <c r="B35" s="7"/>
      <c r="C35" s="8"/>
      <c r="D35" s="8"/>
      <c r="E35" s="1"/>
      <c r="F35" s="8"/>
      <c r="G35" s="8"/>
      <c r="H35" s="8"/>
      <c r="I35" s="1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</row>
    <row r="36" spans="2:22" x14ac:dyDescent="0.2">
      <c r="B36" s="166" t="s">
        <v>14</v>
      </c>
      <c r="C36" s="169" t="s">
        <v>15</v>
      </c>
      <c r="D36" s="169" t="s">
        <v>16</v>
      </c>
      <c r="E36" s="42"/>
      <c r="F36" s="43" t="s">
        <v>37</v>
      </c>
      <c r="G36" s="44">
        <v>200</v>
      </c>
      <c r="H36" s="53" t="s">
        <v>45</v>
      </c>
      <c r="I36" s="42"/>
      <c r="J36" s="64">
        <v>91</v>
      </c>
      <c r="K36" s="64">
        <v>30</v>
      </c>
      <c r="L36" s="64">
        <v>2</v>
      </c>
      <c r="M36" s="45"/>
      <c r="N36" s="64">
        <v>9</v>
      </c>
      <c r="O36" s="64">
        <v>7</v>
      </c>
      <c r="P36" s="64">
        <v>7</v>
      </c>
      <c r="Q36" s="64">
        <v>0</v>
      </c>
      <c r="R36" s="45"/>
      <c r="S36" s="83">
        <v>2</v>
      </c>
      <c r="T36" s="83">
        <v>2</v>
      </c>
      <c r="U36" s="83">
        <v>4.05</v>
      </c>
      <c r="V36" s="92">
        <v>0</v>
      </c>
    </row>
    <row r="37" spans="2:22" x14ac:dyDescent="0.2">
      <c r="B37" s="167"/>
      <c r="C37" s="164"/>
      <c r="D37" s="164"/>
      <c r="E37" s="22"/>
      <c r="F37" s="18" t="s">
        <v>38</v>
      </c>
      <c r="G37" s="19">
        <v>200</v>
      </c>
      <c r="H37" s="21" t="s">
        <v>45</v>
      </c>
      <c r="I37" s="22"/>
      <c r="J37" s="78">
        <v>79</v>
      </c>
      <c r="K37" s="78">
        <v>24</v>
      </c>
      <c r="L37" s="78">
        <v>2</v>
      </c>
      <c r="M37" s="24"/>
      <c r="N37" s="78">
        <v>6</v>
      </c>
      <c r="O37" s="78">
        <v>7</v>
      </c>
      <c r="P37" s="78">
        <v>7</v>
      </c>
      <c r="Q37" s="78">
        <v>0</v>
      </c>
      <c r="R37" s="24"/>
      <c r="S37" s="89">
        <v>2</v>
      </c>
      <c r="T37" s="89">
        <v>2</v>
      </c>
      <c r="U37" s="89">
        <v>2.81</v>
      </c>
      <c r="V37" s="103">
        <v>0</v>
      </c>
    </row>
    <row r="38" spans="2:22" ht="4" customHeight="1" x14ac:dyDescent="0.2">
      <c r="B38" s="167"/>
      <c r="C38" s="25"/>
      <c r="D38" s="26"/>
      <c r="E38" s="22"/>
      <c r="F38" s="27"/>
      <c r="G38" s="27"/>
      <c r="H38" s="27"/>
      <c r="I38" s="22"/>
      <c r="J38" s="24"/>
      <c r="K38" s="24"/>
      <c r="L38" s="28"/>
      <c r="M38" s="24"/>
      <c r="N38" s="24"/>
      <c r="O38" s="24"/>
      <c r="P38" s="24"/>
      <c r="Q38" s="24"/>
      <c r="R38" s="24"/>
      <c r="S38" s="24"/>
      <c r="T38" s="24"/>
      <c r="U38" s="24"/>
      <c r="V38" s="54"/>
    </row>
    <row r="39" spans="2:22" x14ac:dyDescent="0.2">
      <c r="B39" s="167"/>
      <c r="C39" s="164" t="s">
        <v>17</v>
      </c>
      <c r="D39" s="164" t="s">
        <v>18</v>
      </c>
      <c r="E39" s="22"/>
      <c r="F39" s="17" t="s">
        <v>37</v>
      </c>
      <c r="G39" s="16">
        <v>200</v>
      </c>
      <c r="H39" s="20" t="s">
        <v>45</v>
      </c>
      <c r="I39" s="22"/>
      <c r="J39" s="76">
        <v>79</v>
      </c>
      <c r="K39" s="76">
        <v>18</v>
      </c>
      <c r="L39" s="76">
        <v>4</v>
      </c>
      <c r="M39" s="24"/>
      <c r="N39" s="76">
        <v>32</v>
      </c>
      <c r="O39" s="76">
        <v>7</v>
      </c>
      <c r="P39" s="76">
        <v>94</v>
      </c>
      <c r="Q39" s="76">
        <v>0</v>
      </c>
      <c r="R39" s="24"/>
      <c r="S39" s="100">
        <v>1</v>
      </c>
      <c r="T39" s="100">
        <v>1</v>
      </c>
      <c r="U39" s="100">
        <v>1.79</v>
      </c>
      <c r="V39" s="119">
        <v>0</v>
      </c>
    </row>
    <row r="40" spans="2:22" x14ac:dyDescent="0.2">
      <c r="B40" s="167"/>
      <c r="C40" s="164"/>
      <c r="D40" s="164"/>
      <c r="E40" s="22"/>
      <c r="F40" s="12" t="s">
        <v>38</v>
      </c>
      <c r="G40" s="8">
        <v>200</v>
      </c>
      <c r="H40" s="23" t="s">
        <v>45</v>
      </c>
      <c r="I40" s="22"/>
      <c r="J40" s="68">
        <v>87</v>
      </c>
      <c r="K40" s="68">
        <v>22</v>
      </c>
      <c r="L40" s="68">
        <v>4</v>
      </c>
      <c r="M40" s="24"/>
      <c r="N40" s="68">
        <v>33</v>
      </c>
      <c r="O40" s="68">
        <v>7</v>
      </c>
      <c r="P40" s="68">
        <v>94</v>
      </c>
      <c r="Q40" s="68">
        <v>0</v>
      </c>
      <c r="R40" s="24"/>
      <c r="S40" s="117">
        <v>1</v>
      </c>
      <c r="T40" s="117">
        <v>1</v>
      </c>
      <c r="U40" s="117">
        <v>1.65</v>
      </c>
      <c r="V40" s="118">
        <v>0</v>
      </c>
    </row>
    <row r="41" spans="2:22" ht="4" customHeight="1" x14ac:dyDescent="0.2">
      <c r="B41" s="167"/>
      <c r="C41" s="25"/>
      <c r="D41" s="26"/>
      <c r="E41" s="22"/>
      <c r="F41" s="27"/>
      <c r="G41" s="27"/>
      <c r="H41" s="27"/>
      <c r="I41" s="22"/>
      <c r="J41" s="24"/>
      <c r="K41" s="24"/>
      <c r="L41" s="28"/>
      <c r="M41" s="24"/>
      <c r="N41" s="24"/>
      <c r="O41" s="24"/>
      <c r="P41" s="24"/>
      <c r="Q41" s="24"/>
      <c r="R41" s="24"/>
      <c r="S41" s="24"/>
      <c r="T41" s="24"/>
      <c r="U41" s="24"/>
      <c r="V41" s="54"/>
    </row>
    <row r="42" spans="2:22" x14ac:dyDescent="0.2">
      <c r="B42" s="167"/>
      <c r="C42" s="164" t="s">
        <v>19</v>
      </c>
      <c r="D42" s="164" t="s">
        <v>20</v>
      </c>
      <c r="E42" s="22"/>
      <c r="F42" s="17" t="s">
        <v>37</v>
      </c>
      <c r="G42" s="16">
        <v>200</v>
      </c>
      <c r="H42" s="20" t="s">
        <v>45</v>
      </c>
      <c r="I42" s="22"/>
      <c r="J42" s="76">
        <v>123</v>
      </c>
      <c r="K42" s="76">
        <v>35</v>
      </c>
      <c r="L42" s="76">
        <v>4</v>
      </c>
      <c r="M42" s="24"/>
      <c r="N42" s="76">
        <v>16</v>
      </c>
      <c r="O42" s="76">
        <v>7</v>
      </c>
      <c r="P42" s="76">
        <v>94</v>
      </c>
      <c r="Q42" s="76">
        <v>0</v>
      </c>
      <c r="R42" s="24"/>
      <c r="S42" s="88">
        <v>2</v>
      </c>
      <c r="T42" s="88">
        <v>1</v>
      </c>
      <c r="U42" s="88">
        <v>3.19</v>
      </c>
      <c r="V42" s="101">
        <v>0</v>
      </c>
    </row>
    <row r="43" spans="2:22" ht="17" thickBot="1" x14ac:dyDescent="0.25">
      <c r="B43" s="168"/>
      <c r="C43" s="165"/>
      <c r="D43" s="165"/>
      <c r="E43" s="46"/>
      <c r="F43" s="40" t="s">
        <v>38</v>
      </c>
      <c r="G43" s="9">
        <v>200</v>
      </c>
      <c r="H43" s="47" t="s">
        <v>45</v>
      </c>
      <c r="I43" s="46"/>
      <c r="J43" s="66">
        <v>78</v>
      </c>
      <c r="K43" s="66">
        <v>18</v>
      </c>
      <c r="L43" s="66">
        <v>4</v>
      </c>
      <c r="M43" s="48"/>
      <c r="N43" s="66">
        <v>15</v>
      </c>
      <c r="O43" s="66">
        <v>7</v>
      </c>
      <c r="P43" s="66">
        <v>94</v>
      </c>
      <c r="Q43" s="66">
        <v>0</v>
      </c>
      <c r="R43" s="48"/>
      <c r="S43" s="84">
        <v>2</v>
      </c>
      <c r="T43" s="84">
        <v>1</v>
      </c>
      <c r="U43" s="84">
        <v>3.37</v>
      </c>
      <c r="V43" s="93">
        <v>0</v>
      </c>
    </row>
    <row r="44" spans="2:22" x14ac:dyDescent="0.2"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</row>
    <row r="45" spans="2:22" x14ac:dyDescent="0.2"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</row>
    <row r="46" spans="2:22" x14ac:dyDescent="0.2"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</row>
    <row r="47" spans="2:22" x14ac:dyDescent="0.2"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</row>
    <row r="48" spans="2:22" x14ac:dyDescent="0.2"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</row>
    <row r="49" spans="2:22" x14ac:dyDescent="0.2"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</row>
    <row r="50" spans="2:22" x14ac:dyDescent="0.2"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</row>
    <row r="51" spans="2:22" x14ac:dyDescent="0.2"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</row>
    <row r="52" spans="2:22" x14ac:dyDescent="0.2"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</row>
    <row r="53" spans="2:22" x14ac:dyDescent="0.2"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</row>
    <row r="54" spans="2:22" x14ac:dyDescent="0.2">
      <c r="J54" s="2"/>
      <c r="K54" s="2"/>
      <c r="L54" s="2"/>
    </row>
    <row r="55" spans="2:22" x14ac:dyDescent="0.2">
      <c r="J55" s="2"/>
      <c r="K55" s="2"/>
      <c r="L55" s="2"/>
    </row>
    <row r="56" spans="2:22" x14ac:dyDescent="0.2">
      <c r="J56" s="2"/>
      <c r="K56" s="2"/>
      <c r="L56" s="2"/>
    </row>
  </sheetData>
  <mergeCells count="31">
    <mergeCell ref="B36:B43"/>
    <mergeCell ref="C36:C37"/>
    <mergeCell ref="D36:D37"/>
    <mergeCell ref="C39:C40"/>
    <mergeCell ref="D39:D40"/>
    <mergeCell ref="C42:C43"/>
    <mergeCell ref="D42:D43"/>
    <mergeCell ref="B17:B18"/>
    <mergeCell ref="C17:C18"/>
    <mergeCell ref="D17:D18"/>
    <mergeCell ref="B20:B34"/>
    <mergeCell ref="C20:C25"/>
    <mergeCell ref="D20:D25"/>
    <mergeCell ref="C30:C31"/>
    <mergeCell ref="D30:D31"/>
    <mergeCell ref="C33:C34"/>
    <mergeCell ref="D33:D34"/>
    <mergeCell ref="C27:C28"/>
    <mergeCell ref="D27:D28"/>
    <mergeCell ref="J11:L11"/>
    <mergeCell ref="N11:Q11"/>
    <mergeCell ref="S11:V11"/>
    <mergeCell ref="B14:B15"/>
    <mergeCell ref="C14:C15"/>
    <mergeCell ref="D14:D15"/>
    <mergeCell ref="B2:I4"/>
    <mergeCell ref="B7:I7"/>
    <mergeCell ref="B8:I8"/>
    <mergeCell ref="B9:I9"/>
    <mergeCell ref="B11:D11"/>
    <mergeCell ref="F11:H11"/>
  </mergeCells>
  <pageMargins left="0.7" right="0.7" top="0.75" bottom="0.75" header="0.3" footer="0.3"/>
  <pageSetup paperSize="9" orientation="portrait" horizontalDpi="0" verticalDpi="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1FF501-5EBD-7C4C-9F23-E07803837BD7}">
  <sheetPr>
    <tabColor theme="4"/>
    <pageSetUpPr fitToPage="1"/>
  </sheetPr>
  <dimension ref="A1:AA27"/>
  <sheetViews>
    <sheetView zoomScale="94" zoomScaleNormal="80" workbookViewId="0">
      <selection activeCell="H46" sqref="H46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2</v>
      </c>
      <c r="B1" s="112"/>
      <c r="C1" s="110" t="s">
        <v>3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50</v>
      </c>
      <c r="B2" s="30">
        <v>200</v>
      </c>
      <c r="C2" s="121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63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E20" t="s">
        <v>70</v>
      </c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E23" t="s">
        <v>69</v>
      </c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50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49685-AC5E-B04F-A0F8-21EFE4FB0263}">
  <sheetPr>
    <tabColor theme="5"/>
    <pageSetUpPr fitToPage="1"/>
  </sheetPr>
  <dimension ref="A1:AA65"/>
  <sheetViews>
    <sheetView zoomScale="110" zoomScaleNormal="110" workbookViewId="0">
      <selection activeCell="H113" sqref="H113"/>
    </sheetView>
  </sheetViews>
  <sheetFormatPr baseColWidth="10" defaultRowHeight="16" x14ac:dyDescent="0.2"/>
  <cols>
    <col min="1" max="1" width="26.5" customWidth="1"/>
    <col min="2" max="2" width="4.5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6</v>
      </c>
      <c r="B1" s="112"/>
      <c r="C1" s="110" t="s">
        <v>5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121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30" t="s">
        <v>38</v>
      </c>
      <c r="B3" s="30">
        <v>200</v>
      </c>
      <c r="C3" s="121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A4" s="8"/>
      <c r="B4" s="8"/>
      <c r="C4" s="113"/>
      <c r="D4" s="180"/>
      <c r="E4" s="180"/>
      <c r="F4" s="180"/>
      <c r="G4" s="180"/>
      <c r="H4" s="180"/>
      <c r="I4" s="180"/>
      <c r="J4" s="180"/>
      <c r="K4" s="180"/>
      <c r="L4" s="180"/>
      <c r="M4" s="180"/>
      <c r="N4" s="180"/>
      <c r="O4" s="180"/>
    </row>
    <row r="5" spans="1:27" ht="16" customHeight="1" x14ac:dyDescent="0.2">
      <c r="D5" s="186" t="s">
        <v>63</v>
      </c>
      <c r="E5" s="186"/>
      <c r="F5" s="186"/>
      <c r="G5" s="186"/>
      <c r="H5" s="186"/>
      <c r="I5" s="186"/>
      <c r="J5" s="186"/>
      <c r="K5" s="186"/>
      <c r="L5" s="186"/>
      <c r="M5" s="186"/>
      <c r="N5" s="186"/>
      <c r="O5" s="186"/>
      <c r="P5" s="57"/>
      <c r="W5" s="57"/>
      <c r="X5" s="57"/>
      <c r="Y5" s="57"/>
      <c r="Z5" s="57"/>
      <c r="AA5" s="57"/>
    </row>
    <row r="6" spans="1:27" ht="16" customHeight="1" x14ac:dyDescent="0.2">
      <c r="A6" s="57"/>
      <c r="B6" s="57"/>
      <c r="C6" s="57"/>
      <c r="D6" s="57"/>
      <c r="E6" s="57"/>
      <c r="F6" s="57"/>
      <c r="G6" s="57"/>
      <c r="H6" s="57"/>
      <c r="I6" s="57"/>
      <c r="J6" s="57"/>
      <c r="K6" s="57"/>
      <c r="L6" s="57"/>
      <c r="M6" s="57"/>
      <c r="N6" s="57"/>
      <c r="O6" s="57"/>
      <c r="P6" s="57"/>
      <c r="Q6" s="57"/>
      <c r="R6" s="57"/>
      <c r="S6" s="57"/>
      <c r="T6" s="57"/>
      <c r="U6" s="57"/>
    </row>
    <row r="7" spans="1:27" ht="21" x14ac:dyDescent="0.2">
      <c r="E7" s="111"/>
      <c r="F7" s="111"/>
      <c r="G7" s="111"/>
      <c r="H7" s="111"/>
      <c r="Q7" s="3"/>
    </row>
    <row r="8" spans="1:27" ht="17" customHeight="1" x14ac:dyDescent="0.2"/>
    <row r="10" spans="1:27" x14ac:dyDescent="0.2">
      <c r="A10" s="7"/>
      <c r="B10" s="8"/>
      <c r="C10" s="8"/>
      <c r="D10" s="8"/>
      <c r="E10" s="8"/>
      <c r="F10" s="12"/>
    </row>
    <row r="11" spans="1:27" ht="7" customHeight="1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</row>
    <row r="14" spans="1:27" x14ac:dyDescent="0.2">
      <c r="A14" s="1"/>
      <c r="B14" s="1"/>
      <c r="C14" s="1"/>
      <c r="D14" s="1"/>
      <c r="E14" s="1"/>
      <c r="F14" s="1"/>
      <c r="G14" s="14"/>
      <c r="H14" s="14"/>
      <c r="I14" s="15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A20" s="1"/>
      <c r="B20" s="1"/>
      <c r="C20" s="1"/>
      <c r="D20" s="1"/>
      <c r="E20" s="1"/>
      <c r="F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65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3" customHeight="1" x14ac:dyDescent="0.2"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20" customHeight="1" x14ac:dyDescent="0.2">
      <c r="A26" s="185" t="s">
        <v>37</v>
      </c>
      <c r="B26" s="185"/>
      <c r="C26" s="185"/>
      <c r="D26" s="185"/>
      <c r="E26" s="185"/>
      <c r="F26" s="185"/>
      <c r="G26" s="185"/>
      <c r="H26" s="2"/>
      <c r="I26" s="185" t="s">
        <v>38</v>
      </c>
      <c r="J26" s="185"/>
      <c r="K26" s="185"/>
      <c r="L26" s="185"/>
      <c r="M26" s="185"/>
      <c r="N26" s="185"/>
      <c r="O26" s="185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  <row r="28" spans="1:27" x14ac:dyDescent="0.2">
      <c r="H28" s="2"/>
      <c r="I28" s="2"/>
      <c r="J28" s="2"/>
      <c r="K28" s="2"/>
      <c r="L28" s="2"/>
      <c r="M28" s="2"/>
      <c r="N28" s="2"/>
      <c r="O28" s="2"/>
      <c r="P28" s="2"/>
    </row>
    <row r="65" spans="1:7" x14ac:dyDescent="0.2">
      <c r="A65" s="185" t="s">
        <v>49</v>
      </c>
      <c r="B65" s="185"/>
      <c r="C65" s="185"/>
      <c r="D65" s="185"/>
      <c r="E65" s="185"/>
      <c r="F65" s="185"/>
      <c r="G65" s="185"/>
    </row>
  </sheetData>
  <mergeCells count="5">
    <mergeCell ref="D1:O4"/>
    <mergeCell ref="D5:O5"/>
    <mergeCell ref="A26:G26"/>
    <mergeCell ref="I26:O26"/>
    <mergeCell ref="A65:G6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04AAF-7B3F-8C49-88BB-1D733C5798E6}">
  <sheetPr>
    <tabColor theme="7"/>
    <pageSetUpPr fitToPage="1"/>
  </sheetPr>
  <dimension ref="A1:AA104"/>
  <sheetViews>
    <sheetView zoomScale="113" zoomScaleNormal="110" workbookViewId="0">
      <selection activeCell="H113" sqref="H113"/>
    </sheetView>
  </sheetViews>
  <sheetFormatPr baseColWidth="10" defaultRowHeight="16" x14ac:dyDescent="0.2"/>
  <cols>
    <col min="1" max="1" width="26.5" customWidth="1"/>
    <col min="2" max="2" width="4.5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9</v>
      </c>
      <c r="B1" s="112"/>
      <c r="C1" s="110" t="s">
        <v>8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116" t="s">
        <v>38</v>
      </c>
      <c r="B3" s="116">
        <v>200</v>
      </c>
      <c r="C3" s="116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A4" s="37" t="s">
        <v>54</v>
      </c>
      <c r="B4" s="37">
        <v>200</v>
      </c>
      <c r="C4" s="37" t="s">
        <v>53</v>
      </c>
      <c r="D4" s="180"/>
      <c r="E4" s="180"/>
      <c r="F4" s="180"/>
      <c r="G4" s="180"/>
      <c r="H4" s="180"/>
      <c r="I4" s="180"/>
      <c r="J4" s="180"/>
      <c r="K4" s="180"/>
      <c r="L4" s="180"/>
      <c r="M4" s="180"/>
      <c r="N4" s="180"/>
      <c r="O4" s="180"/>
    </row>
    <row r="5" spans="1:27" ht="16" customHeight="1" x14ac:dyDescent="0.2">
      <c r="A5" s="37" t="s">
        <v>55</v>
      </c>
      <c r="B5" s="37">
        <v>200</v>
      </c>
      <c r="C5" s="37" t="s">
        <v>56</v>
      </c>
      <c r="D5" s="180"/>
      <c r="E5" s="180"/>
      <c r="F5" s="180"/>
      <c r="G5" s="180"/>
      <c r="H5" s="180"/>
      <c r="I5" s="180"/>
      <c r="J5" s="180"/>
      <c r="K5" s="180"/>
      <c r="L5" s="180"/>
      <c r="M5" s="180"/>
      <c r="N5" s="180"/>
      <c r="O5" s="180"/>
    </row>
    <row r="6" spans="1:27" ht="16" customHeight="1" x14ac:dyDescent="0.2">
      <c r="A6" s="37" t="s">
        <v>59</v>
      </c>
      <c r="B6" s="37">
        <v>200</v>
      </c>
      <c r="C6" s="114" t="s">
        <v>60</v>
      </c>
      <c r="D6" s="180"/>
      <c r="E6" s="180"/>
      <c r="F6" s="180"/>
      <c r="G6" s="180"/>
      <c r="H6" s="180"/>
      <c r="I6" s="180"/>
      <c r="J6" s="180"/>
      <c r="K6" s="180"/>
      <c r="L6" s="180"/>
      <c r="M6" s="180"/>
      <c r="N6" s="180"/>
      <c r="O6" s="180"/>
    </row>
    <row r="7" spans="1:27" ht="16" customHeight="1" x14ac:dyDescent="0.2">
      <c r="A7" s="115" t="s">
        <v>57</v>
      </c>
      <c r="B7" s="115">
        <v>200</v>
      </c>
      <c r="C7" s="115" t="s">
        <v>58</v>
      </c>
      <c r="D7" s="186" t="s">
        <v>63</v>
      </c>
      <c r="E7" s="186"/>
      <c r="F7" s="186"/>
      <c r="G7" s="186"/>
      <c r="H7" s="186"/>
      <c r="I7" s="186"/>
      <c r="J7" s="186"/>
      <c r="K7" s="186"/>
      <c r="L7" s="186"/>
      <c r="M7" s="186"/>
      <c r="N7" s="186"/>
      <c r="O7" s="186"/>
      <c r="P7" s="57"/>
      <c r="W7" s="57"/>
      <c r="X7" s="57"/>
      <c r="Y7" s="57"/>
      <c r="Z7" s="57"/>
      <c r="AA7" s="57"/>
    </row>
    <row r="8" spans="1:27" ht="16" customHeight="1" x14ac:dyDescent="0.2">
      <c r="A8" s="57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57"/>
      <c r="P8" s="57"/>
      <c r="Q8" s="57"/>
      <c r="R8" s="57"/>
      <c r="S8" s="57"/>
      <c r="T8" s="57"/>
      <c r="U8" s="57"/>
    </row>
    <row r="9" spans="1:27" ht="21" x14ac:dyDescent="0.2">
      <c r="E9" s="111"/>
      <c r="F9" s="111"/>
      <c r="G9" s="111"/>
      <c r="H9" s="111"/>
      <c r="Q9" s="3"/>
    </row>
    <row r="10" spans="1:27" ht="17" customHeight="1" x14ac:dyDescent="0.2"/>
    <row r="12" spans="1:27" x14ac:dyDescent="0.2">
      <c r="A12" s="7"/>
      <c r="B12" s="8"/>
      <c r="C12" s="8"/>
      <c r="D12" s="8"/>
      <c r="E12" s="8"/>
      <c r="F12" s="12"/>
    </row>
    <row r="13" spans="1:27" ht="7" customHeight="1" x14ac:dyDescent="0.2">
      <c r="A13" s="1"/>
      <c r="B13" s="1"/>
      <c r="C13" s="1"/>
      <c r="D13" s="1"/>
      <c r="E13" s="1"/>
      <c r="F13" s="1"/>
    </row>
    <row r="14" spans="1:27" x14ac:dyDescent="0.2">
      <c r="A14" s="1"/>
      <c r="B14" s="1"/>
      <c r="C14" s="1"/>
      <c r="D14" s="1"/>
      <c r="E14" s="1"/>
      <c r="F14" s="1"/>
    </row>
    <row r="15" spans="1:27" x14ac:dyDescent="0.2">
      <c r="A15" s="1"/>
      <c r="B15" s="1"/>
      <c r="C15" s="1"/>
      <c r="D15" s="1"/>
      <c r="E15" s="1"/>
      <c r="F15" s="1"/>
    </row>
    <row r="16" spans="1:27" x14ac:dyDescent="0.2">
      <c r="A16" s="1"/>
      <c r="B16" s="1"/>
      <c r="C16" s="1"/>
      <c r="D16" s="1"/>
      <c r="E16" s="1"/>
      <c r="F16" s="1"/>
      <c r="G16" s="14"/>
      <c r="H16" s="14"/>
      <c r="I16" s="15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G19" s="1"/>
      <c r="H19" s="1"/>
      <c r="I19" s="1"/>
      <c r="J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A20" s="1"/>
      <c r="B20" s="1"/>
      <c r="C20" s="1"/>
      <c r="D20" s="1"/>
      <c r="E20" s="1"/>
      <c r="F20" s="1"/>
      <c r="G20" s="1"/>
      <c r="H20" s="1"/>
      <c r="I20" s="1"/>
      <c r="J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A22" s="1"/>
      <c r="B22" s="1"/>
      <c r="C22" s="1"/>
      <c r="D22" s="1"/>
      <c r="E22" s="1"/>
      <c r="F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x14ac:dyDescent="0.2"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65" customHeight="1" x14ac:dyDescent="0.2"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3" customHeight="1" x14ac:dyDescent="0.2"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20" customHeight="1" x14ac:dyDescent="0.2">
      <c r="A28" s="185" t="s">
        <v>37</v>
      </c>
      <c r="B28" s="185"/>
      <c r="C28" s="185"/>
      <c r="D28" s="185"/>
      <c r="E28" s="185"/>
      <c r="F28" s="185"/>
      <c r="G28" s="185"/>
      <c r="H28" s="2"/>
      <c r="I28" s="185" t="s">
        <v>38</v>
      </c>
      <c r="J28" s="185"/>
      <c r="K28" s="185"/>
      <c r="L28" s="185"/>
      <c r="M28" s="185"/>
      <c r="N28" s="185"/>
      <c r="O28" s="185"/>
      <c r="P28" s="2"/>
    </row>
    <row r="29" spans="1:27" x14ac:dyDescent="0.2">
      <c r="H29" s="2"/>
      <c r="I29" s="2"/>
      <c r="J29" s="2"/>
      <c r="K29" s="2"/>
      <c r="L29" s="2"/>
      <c r="M29" s="2"/>
      <c r="N29" s="2"/>
      <c r="O29" s="2"/>
      <c r="P29" s="2"/>
    </row>
    <row r="30" spans="1:27" x14ac:dyDescent="0.2">
      <c r="H30" s="2"/>
      <c r="I30" s="2"/>
      <c r="J30" s="2"/>
      <c r="K30" s="2"/>
      <c r="L30" s="2"/>
      <c r="M30" s="2"/>
      <c r="N30" s="2"/>
      <c r="O30" s="2"/>
      <c r="P30" s="2"/>
    </row>
    <row r="67" spans="1:15" x14ac:dyDescent="0.2">
      <c r="A67" s="185" t="s">
        <v>54</v>
      </c>
      <c r="B67" s="185"/>
      <c r="C67" s="185"/>
      <c r="D67" s="185"/>
      <c r="E67" s="185"/>
      <c r="F67" s="185"/>
      <c r="G67" s="185"/>
      <c r="I67" s="185" t="s">
        <v>55</v>
      </c>
      <c r="J67" s="185"/>
      <c r="K67" s="185"/>
      <c r="L67" s="185"/>
      <c r="M67" s="185"/>
      <c r="N67" s="185"/>
      <c r="O67" s="185"/>
    </row>
    <row r="104" spans="1:15" x14ac:dyDescent="0.2">
      <c r="A104" s="185" t="s">
        <v>59</v>
      </c>
      <c r="B104" s="185"/>
      <c r="C104" s="185"/>
      <c r="D104" s="185"/>
      <c r="E104" s="185"/>
      <c r="F104" s="185"/>
      <c r="G104" s="185"/>
      <c r="I104" s="185" t="s">
        <v>57</v>
      </c>
      <c r="J104" s="185"/>
      <c r="K104" s="185"/>
      <c r="L104" s="185"/>
      <c r="M104" s="185"/>
      <c r="N104" s="185"/>
      <c r="O104" s="185"/>
    </row>
  </sheetData>
  <mergeCells count="8">
    <mergeCell ref="A104:G104"/>
    <mergeCell ref="I104:O104"/>
    <mergeCell ref="D1:O6"/>
    <mergeCell ref="D7:O7"/>
    <mergeCell ref="A28:G28"/>
    <mergeCell ref="I28:O28"/>
    <mergeCell ref="A67:G67"/>
    <mergeCell ref="I67:O67"/>
  </mergeCells>
  <pageMargins left="0.25" right="0.25" top="0.75" bottom="0.75" header="0.3" footer="0.3"/>
  <pageSetup paperSize="9" scale="30" orientation="landscape" horizontalDpi="0" verticalDpi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6EE58F-3F3E-1647-A073-DA35BC9586DC}">
  <sheetPr>
    <tabColor theme="7"/>
    <pageSetUpPr fitToPage="1"/>
  </sheetPr>
  <dimension ref="A1:AA27"/>
  <sheetViews>
    <sheetView zoomScale="110" zoomScaleNormal="110" workbookViewId="0">
      <selection activeCell="H113" sqref="H113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71</v>
      </c>
      <c r="B1" s="112"/>
      <c r="C1" s="110" t="s">
        <v>67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72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37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F27B6-E7E1-3B45-B87C-ED1A0C863510}">
  <sheetPr>
    <tabColor theme="7"/>
    <pageSetUpPr fitToPage="1"/>
  </sheetPr>
  <dimension ref="A1:AA27"/>
  <sheetViews>
    <sheetView zoomScale="109" zoomScaleNormal="110" workbookViewId="0">
      <selection activeCell="H113" sqref="H113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11</v>
      </c>
      <c r="B1" s="112"/>
      <c r="C1" s="110" t="s">
        <v>10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72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37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CE9B2-E2EB-7945-884E-1583F1F4C2E7}">
  <sheetPr>
    <tabColor theme="7"/>
    <pageSetUpPr fitToPage="1"/>
  </sheetPr>
  <dimension ref="A1:AA27"/>
  <sheetViews>
    <sheetView topLeftCell="A3" zoomScale="110" zoomScaleNormal="110" workbookViewId="0">
      <selection activeCell="H113" sqref="H113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13</v>
      </c>
      <c r="B1" s="112"/>
      <c r="C1" s="110" t="s">
        <v>12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72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37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37861-F5A9-6149-A440-F2BF7F5BD31B}">
  <sheetPr>
    <tabColor theme="9"/>
    <pageSetUpPr fitToPage="1"/>
  </sheetPr>
  <dimension ref="A1:AA65"/>
  <sheetViews>
    <sheetView zoomScale="110" zoomScaleNormal="110" workbookViewId="0">
      <selection activeCell="H35" sqref="H35"/>
    </sheetView>
  </sheetViews>
  <sheetFormatPr baseColWidth="10" defaultRowHeight="16" x14ac:dyDescent="0.2"/>
  <cols>
    <col min="1" max="1" width="26.5" customWidth="1"/>
    <col min="2" max="2" width="4.5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16</v>
      </c>
      <c r="B1" s="112"/>
      <c r="C1" s="110" t="s">
        <v>15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116" t="s">
        <v>38</v>
      </c>
      <c r="B3" s="116">
        <v>200</v>
      </c>
      <c r="C3" s="116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A4" s="37"/>
      <c r="B4" s="37"/>
      <c r="C4" s="114"/>
      <c r="D4" s="180"/>
      <c r="E4" s="180"/>
      <c r="F4" s="180"/>
      <c r="G4" s="180"/>
      <c r="H4" s="180"/>
      <c r="I4" s="180"/>
      <c r="J4" s="180"/>
      <c r="K4" s="180"/>
      <c r="L4" s="180"/>
      <c r="M4" s="180"/>
      <c r="N4" s="180"/>
      <c r="O4" s="180"/>
    </row>
    <row r="5" spans="1:27" ht="16" customHeight="1" x14ac:dyDescent="0.2">
      <c r="D5" s="186" t="s">
        <v>72</v>
      </c>
      <c r="E5" s="186"/>
      <c r="F5" s="186"/>
      <c r="G5" s="186"/>
      <c r="H5" s="186"/>
      <c r="I5" s="186"/>
      <c r="J5" s="186"/>
      <c r="K5" s="186"/>
      <c r="L5" s="186"/>
      <c r="M5" s="186"/>
      <c r="N5" s="186"/>
      <c r="O5" s="186"/>
      <c r="P5" s="57"/>
      <c r="W5" s="57"/>
      <c r="X5" s="57"/>
      <c r="Y5" s="57"/>
      <c r="Z5" s="57"/>
      <c r="AA5" s="57"/>
    </row>
    <row r="6" spans="1:27" ht="16" customHeight="1" x14ac:dyDescent="0.2">
      <c r="A6" s="57"/>
      <c r="B6" s="57"/>
      <c r="C6" s="57"/>
      <c r="D6" s="57"/>
      <c r="E6" s="57"/>
      <c r="F6" s="57"/>
      <c r="G6" s="57"/>
      <c r="H6" s="57"/>
      <c r="I6" s="57"/>
      <c r="J6" s="57"/>
      <c r="K6" s="57"/>
      <c r="L6" s="57"/>
      <c r="M6" s="57"/>
      <c r="N6" s="57"/>
      <c r="O6" s="57"/>
      <c r="P6" s="57"/>
      <c r="Q6" s="57"/>
      <c r="R6" s="57"/>
      <c r="S6" s="57"/>
      <c r="T6" s="57"/>
      <c r="U6" s="57"/>
    </row>
    <row r="7" spans="1:27" ht="21" x14ac:dyDescent="0.2">
      <c r="E7" s="111"/>
      <c r="F7" s="111"/>
      <c r="G7" s="111"/>
      <c r="H7" s="111"/>
      <c r="Q7" s="3"/>
    </row>
    <row r="8" spans="1:27" ht="17" customHeight="1" x14ac:dyDescent="0.2"/>
    <row r="10" spans="1:27" x14ac:dyDescent="0.2">
      <c r="A10" s="7"/>
      <c r="B10" s="8"/>
      <c r="C10" s="8"/>
      <c r="D10" s="8"/>
      <c r="E10" s="8"/>
      <c r="F10" s="12"/>
    </row>
    <row r="11" spans="1:27" ht="7" customHeight="1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</row>
    <row r="14" spans="1:27" x14ac:dyDescent="0.2">
      <c r="A14" s="1"/>
      <c r="B14" s="1"/>
      <c r="C14" s="1"/>
      <c r="D14" s="1"/>
      <c r="E14" s="1"/>
      <c r="F14" s="1"/>
      <c r="G14" s="14"/>
      <c r="H14" s="14"/>
      <c r="I14" s="15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A20" s="1"/>
      <c r="B20" s="1"/>
      <c r="C20" s="1"/>
      <c r="D20" s="1"/>
      <c r="E20" s="1"/>
      <c r="F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65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3" customHeight="1" x14ac:dyDescent="0.2"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20" customHeight="1" x14ac:dyDescent="0.2">
      <c r="A26" s="185" t="s">
        <v>37</v>
      </c>
      <c r="B26" s="185"/>
      <c r="C26" s="185"/>
      <c r="D26" s="185"/>
      <c r="E26" s="185"/>
      <c r="F26" s="185"/>
      <c r="G26" s="185"/>
      <c r="H26" s="2"/>
      <c r="I26" s="185" t="s">
        <v>38</v>
      </c>
      <c r="J26" s="185"/>
      <c r="K26" s="185"/>
      <c r="L26" s="185"/>
      <c r="M26" s="185"/>
      <c r="N26" s="185"/>
      <c r="O26" s="185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  <row r="28" spans="1:27" x14ac:dyDescent="0.2">
      <c r="H28" s="2"/>
      <c r="I28" s="2"/>
      <c r="J28" s="2"/>
      <c r="K28" s="2"/>
      <c r="L28" s="2"/>
      <c r="M28" s="2"/>
      <c r="N28" s="2"/>
      <c r="O28" s="2"/>
      <c r="P28" s="2"/>
    </row>
    <row r="65" spans="1:7" x14ac:dyDescent="0.2">
      <c r="A65" s="185" t="s">
        <v>51</v>
      </c>
      <c r="B65" s="185"/>
      <c r="C65" s="185"/>
      <c r="D65" s="185"/>
      <c r="E65" s="185"/>
      <c r="F65" s="185"/>
      <c r="G65" s="185"/>
    </row>
  </sheetData>
  <mergeCells count="5">
    <mergeCell ref="D1:O4"/>
    <mergeCell ref="D5:O5"/>
    <mergeCell ref="A26:G26"/>
    <mergeCell ref="I26:O26"/>
    <mergeCell ref="A65:G65"/>
  </mergeCells>
  <pageMargins left="0.25" right="0.25" top="0.75" bottom="0.75" header="0.3" footer="0.3"/>
  <pageSetup paperSize="9" scale="31" orientation="landscape" horizontalDpi="0" verticalDpi="0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85E1C6-4BDC-D644-9F81-BCF800684B47}">
  <sheetPr>
    <tabColor theme="9"/>
    <pageSetUpPr fitToPage="1"/>
  </sheetPr>
  <dimension ref="A1:AA27"/>
  <sheetViews>
    <sheetView zoomScale="110" zoomScaleNormal="110" workbookViewId="0">
      <selection activeCell="H32" sqref="H32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18</v>
      </c>
      <c r="B1" s="112"/>
      <c r="C1" s="110" t="s">
        <v>17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72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37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B8716-F672-7147-894A-E21507C31CB8}">
  <sheetPr>
    <tabColor theme="1"/>
  </sheetPr>
  <dimension ref="B1:V55"/>
  <sheetViews>
    <sheetView zoomScale="110" zoomScaleNormal="110" workbookViewId="0">
      <pane xSplit="9" topLeftCell="J1" activePane="topRight" state="frozen"/>
      <selection pane="topRight" activeCell="J8" sqref="J8"/>
    </sheetView>
  </sheetViews>
  <sheetFormatPr baseColWidth="10" defaultRowHeight="16" x14ac:dyDescent="0.2"/>
  <cols>
    <col min="1" max="1" width="1" customWidth="1"/>
    <col min="2" max="2" width="15.5" bestFit="1" customWidth="1"/>
    <col min="3" max="3" width="13.5" bestFit="1" customWidth="1"/>
    <col min="4" max="4" width="10.83203125" bestFit="1" customWidth="1"/>
    <col min="5" max="5" width="1" customWidth="1"/>
    <col min="6" max="6" width="24" bestFit="1" customWidth="1"/>
    <col min="7" max="7" width="10.83203125" bestFit="1" customWidth="1"/>
    <col min="8" max="8" width="34.33203125" customWidth="1"/>
    <col min="9" max="9" width="1" customWidth="1"/>
    <col min="10" max="10" width="25.5" customWidth="1"/>
    <col min="11" max="11" width="26.1640625" customWidth="1"/>
    <col min="12" max="12" width="24" customWidth="1"/>
    <col min="13" max="13" width="1" customWidth="1"/>
    <col min="14" max="14" width="16.1640625" customWidth="1"/>
    <col min="15" max="15" width="15" customWidth="1"/>
    <col min="16" max="16" width="11" customWidth="1"/>
    <col min="17" max="17" width="12" customWidth="1"/>
    <col min="18" max="18" width="1" customWidth="1"/>
    <col min="19" max="19" width="18" customWidth="1"/>
    <col min="20" max="20" width="20.33203125" customWidth="1"/>
    <col min="21" max="21" width="19" bestFit="1" customWidth="1"/>
    <col min="22" max="22" width="21.5" customWidth="1"/>
  </cols>
  <sheetData>
    <row r="1" spans="2:22" ht="6" customHeight="1" thickBot="1" x14ac:dyDescent="0.25">
      <c r="B1" s="55"/>
      <c r="C1" s="55"/>
      <c r="D1" s="55"/>
      <c r="E1" s="55"/>
      <c r="F1" s="55"/>
      <c r="G1" s="55"/>
      <c r="H1" s="55"/>
      <c r="I1" s="55"/>
    </row>
    <row r="2" spans="2:22" ht="16" customHeight="1" x14ac:dyDescent="0.2">
      <c r="B2" s="179" t="s">
        <v>26</v>
      </c>
      <c r="C2" s="179"/>
      <c r="D2" s="179"/>
      <c r="E2" s="179"/>
      <c r="F2" s="179"/>
      <c r="G2" s="179"/>
      <c r="H2" s="179"/>
      <c r="I2" s="179"/>
      <c r="J2" s="57"/>
      <c r="K2" s="57"/>
      <c r="L2" s="57"/>
      <c r="M2" s="57"/>
      <c r="N2" s="57"/>
      <c r="O2" s="57"/>
      <c r="P2" s="57"/>
      <c r="Q2" s="57"/>
      <c r="R2" s="57"/>
      <c r="S2" s="57"/>
      <c r="T2" s="57"/>
      <c r="U2" s="57"/>
      <c r="V2" s="57"/>
    </row>
    <row r="3" spans="2:22" ht="16" customHeight="1" x14ac:dyDescent="0.2">
      <c r="B3" s="180"/>
      <c r="C3" s="180"/>
      <c r="D3" s="180"/>
      <c r="E3" s="180"/>
      <c r="F3" s="180"/>
      <c r="G3" s="180"/>
      <c r="H3" s="180"/>
      <c r="I3" s="180"/>
      <c r="J3" s="57"/>
      <c r="K3" s="57"/>
      <c r="L3" s="57"/>
      <c r="M3" s="57"/>
      <c r="N3" s="57"/>
      <c r="O3" s="57"/>
      <c r="P3" s="57"/>
      <c r="Q3" s="57"/>
      <c r="R3" s="57"/>
      <c r="S3" s="57"/>
      <c r="T3" s="57"/>
      <c r="U3" s="57"/>
      <c r="V3" s="57"/>
    </row>
    <row r="4" spans="2:22" ht="16" customHeight="1" thickBot="1" x14ac:dyDescent="0.25">
      <c r="B4" s="181"/>
      <c r="C4" s="181"/>
      <c r="D4" s="181"/>
      <c r="E4" s="181"/>
      <c r="F4" s="181"/>
      <c r="G4" s="181"/>
      <c r="H4" s="181"/>
      <c r="I4" s="181"/>
      <c r="J4" s="57"/>
      <c r="K4" s="57"/>
      <c r="L4" s="57"/>
      <c r="M4" s="57"/>
      <c r="N4" s="57"/>
      <c r="O4" s="57"/>
      <c r="P4" s="57"/>
      <c r="Q4" s="57"/>
      <c r="R4" s="57"/>
      <c r="S4" s="57"/>
      <c r="T4" s="57"/>
      <c r="U4" s="57"/>
      <c r="V4" s="57"/>
    </row>
    <row r="5" spans="2:22" ht="21" x14ac:dyDescent="0.2"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R5" s="3"/>
    </row>
    <row r="6" spans="2:22" ht="22" thickBot="1" x14ac:dyDescent="0.25">
      <c r="B6" s="56"/>
      <c r="C6" s="56"/>
      <c r="D6" s="56"/>
      <c r="E6" s="56"/>
      <c r="F6" s="56"/>
      <c r="G6" s="56"/>
      <c r="H6" s="56"/>
      <c r="I6" s="56"/>
      <c r="J6" s="3"/>
      <c r="K6" s="3"/>
      <c r="L6" s="3"/>
      <c r="M6" s="3"/>
      <c r="R6" s="3"/>
    </row>
    <row r="7" spans="2:22" ht="17" thickBot="1" x14ac:dyDescent="0.25">
      <c r="B7" s="183" t="s">
        <v>22</v>
      </c>
      <c r="C7" s="183"/>
      <c r="D7" s="183"/>
      <c r="E7" s="183"/>
      <c r="F7" s="183"/>
      <c r="G7" s="183"/>
      <c r="H7" s="183"/>
      <c r="I7" s="183"/>
      <c r="J7" s="58"/>
      <c r="K7" s="58"/>
      <c r="L7" s="58"/>
      <c r="M7" s="58"/>
      <c r="N7" s="58"/>
      <c r="O7" s="58"/>
      <c r="P7" s="58"/>
      <c r="Q7" s="58"/>
      <c r="R7" s="58"/>
      <c r="S7" s="58"/>
      <c r="T7" s="58"/>
      <c r="U7" s="58"/>
      <c r="V7" s="58"/>
    </row>
    <row r="8" spans="2:22" ht="60" customHeight="1" thickBot="1" x14ac:dyDescent="0.25">
      <c r="B8" s="182" t="s">
        <v>39</v>
      </c>
      <c r="C8" s="182"/>
      <c r="D8" s="182"/>
      <c r="E8" s="182"/>
      <c r="F8" s="182"/>
      <c r="G8" s="182"/>
      <c r="H8" s="182"/>
      <c r="I8" s="182"/>
      <c r="J8" s="59"/>
      <c r="K8" s="59"/>
      <c r="L8" s="59"/>
      <c r="M8" s="59"/>
      <c r="N8" s="59"/>
      <c r="O8" s="59"/>
      <c r="P8" s="59"/>
      <c r="Q8" s="59"/>
      <c r="R8" s="59"/>
      <c r="S8" s="59"/>
      <c r="T8" s="59"/>
      <c r="U8" s="59"/>
      <c r="V8" s="59"/>
    </row>
    <row r="9" spans="2:22" ht="37" customHeight="1" thickBot="1" x14ac:dyDescent="0.25">
      <c r="B9" s="184" t="s">
        <v>21</v>
      </c>
      <c r="C9" s="184"/>
      <c r="D9" s="184"/>
      <c r="E9" s="184"/>
      <c r="F9" s="184"/>
      <c r="G9" s="184"/>
      <c r="H9" s="184"/>
      <c r="I9" s="184"/>
      <c r="J9" s="60"/>
      <c r="K9" s="60"/>
      <c r="L9" s="60"/>
      <c r="M9" s="60"/>
      <c r="N9" s="60"/>
      <c r="O9" s="60"/>
      <c r="P9" s="60"/>
      <c r="Q9" s="60"/>
      <c r="R9" s="60"/>
      <c r="S9" s="60"/>
      <c r="T9" s="60"/>
      <c r="U9" s="60"/>
      <c r="V9" s="60"/>
    </row>
    <row r="10" spans="2:22" ht="17" customHeight="1" thickBot="1" x14ac:dyDescent="0.25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R10" s="4"/>
    </row>
    <row r="11" spans="2:22" ht="19" x14ac:dyDescent="0.2">
      <c r="B11" s="176" t="s">
        <v>34</v>
      </c>
      <c r="C11" s="177"/>
      <c r="D11" s="178"/>
      <c r="E11" s="13"/>
      <c r="F11" s="176" t="s">
        <v>62</v>
      </c>
      <c r="G11" s="177"/>
      <c r="H11" s="178"/>
      <c r="I11" s="13"/>
      <c r="J11" s="170" t="s">
        <v>35</v>
      </c>
      <c r="K11" s="171"/>
      <c r="L11" s="172"/>
      <c r="M11" s="13"/>
      <c r="N11" s="170" t="s">
        <v>32</v>
      </c>
      <c r="O11" s="171"/>
      <c r="P11" s="171"/>
      <c r="Q11" s="172"/>
      <c r="R11" s="13"/>
      <c r="S11" s="173" t="s">
        <v>23</v>
      </c>
      <c r="T11" s="174"/>
      <c r="U11" s="174"/>
      <c r="V11" s="175"/>
    </row>
    <row r="12" spans="2:22" ht="18" thickBot="1" x14ac:dyDescent="0.25">
      <c r="B12" s="39" t="s">
        <v>36</v>
      </c>
      <c r="C12" s="40" t="s">
        <v>0</v>
      </c>
      <c r="D12" s="41" t="s">
        <v>33</v>
      </c>
      <c r="E12" s="12"/>
      <c r="F12" s="39" t="s">
        <v>61</v>
      </c>
      <c r="G12" s="40" t="s">
        <v>47</v>
      </c>
      <c r="H12" s="41" t="s">
        <v>48</v>
      </c>
      <c r="I12" s="12"/>
      <c r="J12" s="61" t="s">
        <v>40</v>
      </c>
      <c r="K12" s="62" t="s">
        <v>41</v>
      </c>
      <c r="L12" s="63" t="s">
        <v>42</v>
      </c>
      <c r="M12" s="12"/>
      <c r="N12" s="105" t="s">
        <v>44</v>
      </c>
      <c r="O12" s="106" t="s">
        <v>29</v>
      </c>
      <c r="P12" s="106" t="s">
        <v>30</v>
      </c>
      <c r="Q12" s="107" t="s">
        <v>31</v>
      </c>
      <c r="R12" s="12"/>
      <c r="S12" s="80" t="s">
        <v>24</v>
      </c>
      <c r="T12" s="81" t="s">
        <v>25</v>
      </c>
      <c r="U12" s="91" t="s">
        <v>27</v>
      </c>
      <c r="V12" s="82" t="s">
        <v>28</v>
      </c>
    </row>
    <row r="13" spans="2:22" ht="7" customHeight="1" thickBot="1" x14ac:dyDescent="0.25">
      <c r="B13" s="5"/>
      <c r="C13" s="6"/>
      <c r="D13" s="6"/>
      <c r="E13" s="1"/>
      <c r="F13" s="6"/>
      <c r="G13" s="6"/>
      <c r="H13" s="6"/>
      <c r="I13" s="1"/>
      <c r="J13" s="10"/>
      <c r="K13" s="6"/>
      <c r="L13" s="11"/>
      <c r="M13" s="1"/>
      <c r="N13" s="1"/>
      <c r="O13" s="1"/>
      <c r="P13" s="1"/>
      <c r="Q13" s="1"/>
      <c r="R13" s="1"/>
      <c r="S13" s="1"/>
      <c r="T13" s="1"/>
      <c r="U13" s="1"/>
      <c r="V13" s="1"/>
    </row>
    <row r="14" spans="2:22" x14ac:dyDescent="0.2">
      <c r="B14" s="166" t="s">
        <v>1</v>
      </c>
      <c r="C14" s="169" t="s">
        <v>3</v>
      </c>
      <c r="D14" s="169" t="s">
        <v>2</v>
      </c>
      <c r="E14" s="42"/>
      <c r="F14" s="43" t="s">
        <v>50</v>
      </c>
      <c r="G14" s="44">
        <v>200</v>
      </c>
      <c r="H14" s="43" t="s">
        <v>46</v>
      </c>
      <c r="I14" s="42"/>
      <c r="J14" s="64">
        <v>362</v>
      </c>
      <c r="K14" s="64">
        <v>68</v>
      </c>
      <c r="L14" s="65">
        <v>2</v>
      </c>
      <c r="M14" s="45"/>
      <c r="N14" s="64">
        <v>9</v>
      </c>
      <c r="O14" s="64">
        <v>5</v>
      </c>
      <c r="P14" s="64">
        <v>3</v>
      </c>
      <c r="Q14" s="64">
        <v>0</v>
      </c>
      <c r="R14" s="45"/>
      <c r="S14" s="83">
        <v>1</v>
      </c>
      <c r="T14" s="83">
        <v>1</v>
      </c>
      <c r="U14" s="83">
        <v>1.49</v>
      </c>
      <c r="V14" s="92">
        <v>0</v>
      </c>
    </row>
    <row r="15" spans="2:22" ht="17" thickBot="1" x14ac:dyDescent="0.25">
      <c r="B15" s="168"/>
      <c r="C15" s="165"/>
      <c r="D15" s="165"/>
      <c r="E15" s="46"/>
      <c r="F15" s="40" t="s">
        <v>38</v>
      </c>
      <c r="G15" s="9">
        <v>200</v>
      </c>
      <c r="H15" s="47" t="s">
        <v>45</v>
      </c>
      <c r="I15" s="46"/>
      <c r="J15" s="66">
        <v>389</v>
      </c>
      <c r="K15" s="66">
        <v>86</v>
      </c>
      <c r="L15" s="67">
        <v>2</v>
      </c>
      <c r="M15" s="48"/>
      <c r="N15" s="66">
        <v>9</v>
      </c>
      <c r="O15" s="66">
        <v>5</v>
      </c>
      <c r="P15" s="66">
        <v>3</v>
      </c>
      <c r="Q15" s="66">
        <v>0</v>
      </c>
      <c r="R15" s="48"/>
      <c r="S15" s="84">
        <v>1</v>
      </c>
      <c r="T15" s="84">
        <v>1</v>
      </c>
      <c r="U15" s="84">
        <v>1.26</v>
      </c>
      <c r="V15" s="93">
        <v>0</v>
      </c>
    </row>
    <row r="16" spans="2:22" ht="17" thickBot="1" x14ac:dyDescent="0.25">
      <c r="B16" s="7"/>
      <c r="C16" s="8"/>
      <c r="D16" s="8"/>
      <c r="E16" s="1"/>
      <c r="F16" s="8"/>
      <c r="G16" s="8"/>
      <c r="H16" s="12"/>
      <c r="I16" s="1"/>
      <c r="J16" s="14"/>
      <c r="K16" s="14"/>
      <c r="L16" s="15"/>
      <c r="M16" s="14"/>
      <c r="N16" s="14"/>
      <c r="O16" s="14"/>
      <c r="P16" s="14"/>
      <c r="Q16" s="14"/>
      <c r="R16" s="14"/>
      <c r="S16" s="14"/>
      <c r="T16" s="14"/>
      <c r="U16" s="14"/>
      <c r="V16" s="14"/>
    </row>
    <row r="17" spans="2:22" x14ac:dyDescent="0.2">
      <c r="B17" s="166" t="s">
        <v>4</v>
      </c>
      <c r="C17" s="169" t="s">
        <v>5</v>
      </c>
      <c r="D17" s="169" t="s">
        <v>6</v>
      </c>
      <c r="E17" s="42"/>
      <c r="F17" s="43" t="s">
        <v>37</v>
      </c>
      <c r="G17" s="44">
        <v>200</v>
      </c>
      <c r="H17" s="43" t="s">
        <v>43</v>
      </c>
      <c r="I17" s="42"/>
      <c r="J17" s="64">
        <v>1095</v>
      </c>
      <c r="K17" s="64">
        <v>251</v>
      </c>
      <c r="L17" s="65">
        <v>10</v>
      </c>
      <c r="M17" s="45"/>
      <c r="N17" s="64">
        <v>23</v>
      </c>
      <c r="O17" s="64">
        <v>5</v>
      </c>
      <c r="P17" s="64">
        <v>3</v>
      </c>
      <c r="Q17" s="64">
        <v>0</v>
      </c>
      <c r="R17" s="45"/>
      <c r="S17" s="94" t="s">
        <v>45</v>
      </c>
      <c r="T17" s="94" t="s">
        <v>45</v>
      </c>
      <c r="U17" s="94" t="s">
        <v>45</v>
      </c>
      <c r="V17" s="92" t="s">
        <v>45</v>
      </c>
    </row>
    <row r="18" spans="2:22" x14ac:dyDescent="0.2">
      <c r="B18" s="167"/>
      <c r="C18" s="164"/>
      <c r="D18" s="164"/>
      <c r="E18" s="22"/>
      <c r="F18" s="12" t="s">
        <v>38</v>
      </c>
      <c r="G18" s="8">
        <v>200</v>
      </c>
      <c r="H18" s="23" t="s">
        <v>45</v>
      </c>
      <c r="I18" s="22"/>
      <c r="J18" s="68">
        <v>388</v>
      </c>
      <c r="K18" s="68">
        <v>80</v>
      </c>
      <c r="L18" s="69">
        <v>2</v>
      </c>
      <c r="M18" s="24"/>
      <c r="N18" s="68">
        <v>9</v>
      </c>
      <c r="O18" s="68">
        <v>5</v>
      </c>
      <c r="P18" s="68">
        <v>3</v>
      </c>
      <c r="Q18" s="68">
        <v>0</v>
      </c>
      <c r="R18" s="24"/>
      <c r="S18" s="95" t="s">
        <v>45</v>
      </c>
      <c r="T18" s="95" t="s">
        <v>45</v>
      </c>
      <c r="U18" s="95" t="s">
        <v>45</v>
      </c>
      <c r="V18" s="96" t="s">
        <v>45</v>
      </c>
    </row>
    <row r="19" spans="2:22" ht="17" thickBot="1" x14ac:dyDescent="0.25">
      <c r="B19" s="168"/>
      <c r="C19" s="165"/>
      <c r="D19" s="165"/>
      <c r="E19" s="46"/>
      <c r="F19" s="49" t="s">
        <v>49</v>
      </c>
      <c r="G19" s="50">
        <v>200</v>
      </c>
      <c r="H19" s="51" t="s">
        <v>43</v>
      </c>
      <c r="I19" s="46"/>
      <c r="J19" s="70">
        <v>327</v>
      </c>
      <c r="K19" s="70">
        <v>76</v>
      </c>
      <c r="L19" s="71">
        <v>2</v>
      </c>
      <c r="M19" s="48"/>
      <c r="N19" s="70">
        <v>10</v>
      </c>
      <c r="O19" s="70">
        <v>5</v>
      </c>
      <c r="P19" s="70">
        <v>3</v>
      </c>
      <c r="Q19" s="70">
        <v>0</v>
      </c>
      <c r="R19" s="52"/>
      <c r="S19" s="108" t="s">
        <v>45</v>
      </c>
      <c r="T19" s="108" t="s">
        <v>45</v>
      </c>
      <c r="U19" s="108" t="s">
        <v>45</v>
      </c>
      <c r="V19" s="109" t="s">
        <v>45</v>
      </c>
    </row>
    <row r="20" spans="2:22" ht="17" thickBot="1" x14ac:dyDescent="0.25">
      <c r="B20" s="7"/>
      <c r="C20" s="8"/>
      <c r="D20" s="8"/>
      <c r="E20" s="1"/>
      <c r="F20" s="8"/>
      <c r="G20" s="8"/>
      <c r="H20" s="8"/>
      <c r="I20" s="1"/>
      <c r="J20" s="14"/>
      <c r="K20" s="14"/>
      <c r="L20" s="15"/>
      <c r="M20" s="14"/>
      <c r="N20" s="14"/>
      <c r="O20" s="14"/>
      <c r="P20" s="14"/>
      <c r="Q20" s="14"/>
      <c r="R20" s="14"/>
      <c r="S20" s="14"/>
      <c r="T20" s="14"/>
      <c r="U20" s="14"/>
      <c r="V20" s="14"/>
    </row>
    <row r="21" spans="2:22" x14ac:dyDescent="0.2">
      <c r="B21" s="166" t="s">
        <v>7</v>
      </c>
      <c r="C21" s="169" t="s">
        <v>8</v>
      </c>
      <c r="D21" s="169" t="s">
        <v>9</v>
      </c>
      <c r="E21" s="42"/>
      <c r="F21" s="43" t="s">
        <v>37</v>
      </c>
      <c r="G21" s="44">
        <v>200</v>
      </c>
      <c r="H21" s="53" t="s">
        <v>45</v>
      </c>
      <c r="I21" s="42"/>
      <c r="J21" s="64">
        <v>410</v>
      </c>
      <c r="K21" s="64">
        <v>87</v>
      </c>
      <c r="L21" s="65">
        <v>2</v>
      </c>
      <c r="M21" s="45"/>
      <c r="N21" s="64">
        <v>18</v>
      </c>
      <c r="O21" s="64">
        <v>5</v>
      </c>
      <c r="P21" s="64">
        <v>3</v>
      </c>
      <c r="Q21" s="64">
        <v>0</v>
      </c>
      <c r="R21" s="45"/>
      <c r="S21" s="94">
        <v>2</v>
      </c>
      <c r="T21" s="83">
        <v>2</v>
      </c>
      <c r="U21" s="83">
        <v>1.74</v>
      </c>
      <c r="V21" s="92">
        <v>0</v>
      </c>
    </row>
    <row r="22" spans="2:22" x14ac:dyDescent="0.2">
      <c r="B22" s="167"/>
      <c r="C22" s="164"/>
      <c r="D22" s="164"/>
      <c r="E22" s="22"/>
      <c r="F22" s="12" t="s">
        <v>38</v>
      </c>
      <c r="G22" s="8">
        <v>200</v>
      </c>
      <c r="H22" s="23" t="s">
        <v>45</v>
      </c>
      <c r="I22" s="22"/>
      <c r="J22" s="68">
        <v>420</v>
      </c>
      <c r="K22" s="68">
        <v>89</v>
      </c>
      <c r="L22" s="69">
        <v>2</v>
      </c>
      <c r="M22" s="24"/>
      <c r="N22" s="68">
        <v>18</v>
      </c>
      <c r="O22" s="68">
        <v>5</v>
      </c>
      <c r="P22" s="68">
        <v>3</v>
      </c>
      <c r="Q22" s="68">
        <v>0</v>
      </c>
      <c r="R22" s="24"/>
      <c r="S22" s="95">
        <v>2</v>
      </c>
      <c r="T22" s="85">
        <v>2</v>
      </c>
      <c r="U22" s="85">
        <v>1.97</v>
      </c>
      <c r="V22" s="96">
        <v>0</v>
      </c>
    </row>
    <row r="23" spans="2:22" x14ac:dyDescent="0.2">
      <c r="B23" s="167"/>
      <c r="C23" s="164"/>
      <c r="D23" s="164"/>
      <c r="E23" s="22"/>
      <c r="F23" s="32" t="s">
        <v>54</v>
      </c>
      <c r="G23" s="33">
        <v>200</v>
      </c>
      <c r="H23" s="34" t="s">
        <v>53</v>
      </c>
      <c r="I23" s="22"/>
      <c r="J23" s="72">
        <v>411</v>
      </c>
      <c r="K23" s="72">
        <v>79</v>
      </c>
      <c r="L23" s="73">
        <v>2</v>
      </c>
      <c r="M23" s="24"/>
      <c r="N23" s="72">
        <v>18</v>
      </c>
      <c r="O23" s="72">
        <v>5</v>
      </c>
      <c r="P23" s="72">
        <v>3</v>
      </c>
      <c r="Q23" s="72">
        <v>0</v>
      </c>
      <c r="R23" s="35"/>
      <c r="S23" s="97">
        <v>2</v>
      </c>
      <c r="T23" s="86">
        <v>2</v>
      </c>
      <c r="U23" s="86">
        <v>1.74</v>
      </c>
      <c r="V23" s="98">
        <v>0</v>
      </c>
    </row>
    <row r="24" spans="2:22" x14ac:dyDescent="0.2">
      <c r="B24" s="167"/>
      <c r="C24" s="164"/>
      <c r="D24" s="164"/>
      <c r="E24" s="22"/>
      <c r="F24" s="32" t="s">
        <v>55</v>
      </c>
      <c r="G24" s="33">
        <v>200</v>
      </c>
      <c r="H24" s="34" t="s">
        <v>56</v>
      </c>
      <c r="I24" s="22"/>
      <c r="J24" s="72">
        <v>402</v>
      </c>
      <c r="K24" s="72">
        <v>78</v>
      </c>
      <c r="L24" s="73">
        <v>2</v>
      </c>
      <c r="M24" s="24"/>
      <c r="N24" s="72">
        <v>18</v>
      </c>
      <c r="O24" s="72">
        <v>5</v>
      </c>
      <c r="P24" s="72">
        <v>3</v>
      </c>
      <c r="Q24" s="72">
        <v>0</v>
      </c>
      <c r="R24" s="35"/>
      <c r="S24" s="97">
        <v>2</v>
      </c>
      <c r="T24" s="86">
        <v>2</v>
      </c>
      <c r="U24" s="86">
        <v>1.66</v>
      </c>
      <c r="V24" s="98">
        <v>0</v>
      </c>
    </row>
    <row r="25" spans="2:22" x14ac:dyDescent="0.2">
      <c r="B25" s="167"/>
      <c r="C25" s="164"/>
      <c r="D25" s="164"/>
      <c r="E25" s="22"/>
      <c r="F25" s="32" t="s">
        <v>59</v>
      </c>
      <c r="G25" s="33">
        <v>200</v>
      </c>
      <c r="H25" s="34" t="s">
        <v>60</v>
      </c>
      <c r="I25" s="22"/>
      <c r="J25" s="72">
        <v>388</v>
      </c>
      <c r="K25" s="72">
        <v>79</v>
      </c>
      <c r="L25" s="73">
        <v>2</v>
      </c>
      <c r="M25" s="24"/>
      <c r="N25" s="72">
        <v>17</v>
      </c>
      <c r="O25" s="72">
        <v>5</v>
      </c>
      <c r="P25" s="72">
        <v>3</v>
      </c>
      <c r="Q25" s="72">
        <v>0</v>
      </c>
      <c r="R25" s="35"/>
      <c r="S25" s="97">
        <v>2</v>
      </c>
      <c r="T25" s="86">
        <v>2</v>
      </c>
      <c r="U25" s="86">
        <v>1.62</v>
      </c>
      <c r="V25" s="98">
        <v>0</v>
      </c>
    </row>
    <row r="26" spans="2:22" x14ac:dyDescent="0.2">
      <c r="B26" s="167"/>
      <c r="C26" s="164"/>
      <c r="D26" s="164"/>
      <c r="E26" s="22"/>
      <c r="F26" s="32" t="s">
        <v>57</v>
      </c>
      <c r="G26" s="33">
        <v>200</v>
      </c>
      <c r="H26" s="34" t="s">
        <v>58</v>
      </c>
      <c r="I26" s="22"/>
      <c r="J26" s="72">
        <v>413</v>
      </c>
      <c r="K26" s="72">
        <v>80</v>
      </c>
      <c r="L26" s="73">
        <v>2</v>
      </c>
      <c r="M26" s="24"/>
      <c r="N26" s="72">
        <v>18</v>
      </c>
      <c r="O26" s="72">
        <v>5</v>
      </c>
      <c r="P26" s="72">
        <v>3</v>
      </c>
      <c r="Q26" s="72">
        <v>0</v>
      </c>
      <c r="R26" s="35"/>
      <c r="S26" s="97">
        <v>2</v>
      </c>
      <c r="T26" s="86">
        <v>2</v>
      </c>
      <c r="U26" s="86">
        <v>1.87</v>
      </c>
      <c r="V26" s="98">
        <v>0</v>
      </c>
    </row>
    <row r="27" spans="2:22" ht="4" customHeight="1" x14ac:dyDescent="0.2">
      <c r="B27" s="167"/>
      <c r="C27" s="25"/>
      <c r="D27" s="26"/>
      <c r="E27" s="22"/>
      <c r="F27" s="27"/>
      <c r="G27" s="27"/>
      <c r="H27" s="27"/>
      <c r="I27" s="22"/>
      <c r="J27" s="24"/>
      <c r="K27" s="24"/>
      <c r="L27" s="28"/>
      <c r="M27" s="24"/>
      <c r="N27" s="24"/>
      <c r="O27" s="24"/>
      <c r="P27" s="24"/>
      <c r="Q27" s="24"/>
      <c r="R27" s="24"/>
      <c r="S27" s="24"/>
      <c r="T27" s="24"/>
      <c r="U27" s="24"/>
      <c r="V27" s="54"/>
    </row>
    <row r="28" spans="2:22" x14ac:dyDescent="0.2">
      <c r="B28" s="167"/>
      <c r="C28" s="164" t="s">
        <v>10</v>
      </c>
      <c r="D28" s="164" t="s">
        <v>11</v>
      </c>
      <c r="E28" s="22"/>
      <c r="F28" s="29" t="s">
        <v>37</v>
      </c>
      <c r="G28" s="30">
        <v>200</v>
      </c>
      <c r="H28" s="31" t="s">
        <v>45</v>
      </c>
      <c r="I28" s="22"/>
      <c r="J28" s="74">
        <v>591</v>
      </c>
      <c r="K28" s="74">
        <v>81</v>
      </c>
      <c r="L28" s="75">
        <v>6</v>
      </c>
      <c r="M28" s="24"/>
      <c r="N28" s="74">
        <v>38</v>
      </c>
      <c r="O28" s="74">
        <v>5</v>
      </c>
      <c r="P28" s="74">
        <v>39</v>
      </c>
      <c r="Q28" s="74">
        <v>0</v>
      </c>
      <c r="R28" s="24"/>
      <c r="S28" s="87">
        <v>1</v>
      </c>
      <c r="T28" s="87">
        <v>1</v>
      </c>
      <c r="U28" s="87">
        <v>1.74</v>
      </c>
      <c r="V28" s="99">
        <v>0</v>
      </c>
    </row>
    <row r="29" spans="2:22" x14ac:dyDescent="0.2">
      <c r="B29" s="167"/>
      <c r="C29" s="164"/>
      <c r="D29" s="164"/>
      <c r="E29" s="22"/>
      <c r="F29" s="12" t="s">
        <v>38</v>
      </c>
      <c r="G29" s="8">
        <v>200</v>
      </c>
      <c r="H29" s="23" t="s">
        <v>45</v>
      </c>
      <c r="I29" s="22"/>
      <c r="J29" s="68">
        <v>492</v>
      </c>
      <c r="K29" s="68">
        <v>79</v>
      </c>
      <c r="L29" s="69">
        <v>6</v>
      </c>
      <c r="M29" s="24"/>
      <c r="N29" s="68">
        <v>36</v>
      </c>
      <c r="O29" s="68">
        <v>5</v>
      </c>
      <c r="P29" s="68">
        <v>39</v>
      </c>
      <c r="Q29" s="68">
        <v>0</v>
      </c>
      <c r="R29" s="24"/>
      <c r="S29" s="85">
        <v>1</v>
      </c>
      <c r="T29" s="85">
        <v>1</v>
      </c>
      <c r="U29" s="85">
        <v>1.39</v>
      </c>
      <c r="V29" s="96">
        <v>0</v>
      </c>
    </row>
    <row r="30" spans="2:22" ht="4" customHeight="1" x14ac:dyDescent="0.2">
      <c r="B30" s="167"/>
      <c r="C30" s="25"/>
      <c r="D30" s="26"/>
      <c r="E30" s="22"/>
      <c r="F30" s="27"/>
      <c r="G30" s="27"/>
      <c r="H30" s="27"/>
      <c r="I30" s="22"/>
      <c r="J30" s="24"/>
      <c r="K30" s="24"/>
      <c r="L30" s="28"/>
      <c r="M30" s="24"/>
      <c r="N30" s="24"/>
      <c r="O30" s="24"/>
      <c r="P30" s="24"/>
      <c r="Q30" s="24"/>
      <c r="R30" s="24"/>
      <c r="S30" s="24"/>
      <c r="T30" s="24"/>
      <c r="U30" s="24"/>
      <c r="V30" s="54"/>
    </row>
    <row r="31" spans="2:22" x14ac:dyDescent="0.2">
      <c r="B31" s="167"/>
      <c r="C31" s="164" t="s">
        <v>12</v>
      </c>
      <c r="D31" s="164" t="s">
        <v>13</v>
      </c>
      <c r="E31" s="22"/>
      <c r="F31" s="17" t="s">
        <v>37</v>
      </c>
      <c r="G31" s="16">
        <v>200</v>
      </c>
      <c r="H31" s="20" t="s">
        <v>45</v>
      </c>
      <c r="I31" s="22"/>
      <c r="J31" s="76">
        <v>624</v>
      </c>
      <c r="K31" s="76">
        <v>95</v>
      </c>
      <c r="L31" s="77">
        <v>6</v>
      </c>
      <c r="M31" s="24"/>
      <c r="N31" s="76">
        <v>40</v>
      </c>
      <c r="O31" s="76">
        <v>5</v>
      </c>
      <c r="P31" s="76">
        <v>39</v>
      </c>
      <c r="Q31" s="76">
        <v>0</v>
      </c>
      <c r="R31" s="24"/>
      <c r="S31" s="100">
        <v>2</v>
      </c>
      <c r="T31" s="88">
        <v>2</v>
      </c>
      <c r="U31" s="88">
        <v>1.93</v>
      </c>
      <c r="V31" s="101">
        <v>0</v>
      </c>
    </row>
    <row r="32" spans="2:22" ht="17" thickBot="1" x14ac:dyDescent="0.25">
      <c r="B32" s="168"/>
      <c r="C32" s="165"/>
      <c r="D32" s="165"/>
      <c r="E32" s="46"/>
      <c r="F32" s="40" t="s">
        <v>38</v>
      </c>
      <c r="G32" s="9">
        <v>200</v>
      </c>
      <c r="H32" s="47" t="s">
        <v>45</v>
      </c>
      <c r="I32" s="46"/>
      <c r="J32" s="66">
        <v>610</v>
      </c>
      <c r="K32" s="66">
        <v>133</v>
      </c>
      <c r="L32" s="67">
        <v>4</v>
      </c>
      <c r="M32" s="48"/>
      <c r="N32" s="66">
        <v>36</v>
      </c>
      <c r="O32" s="66">
        <v>5</v>
      </c>
      <c r="P32" s="66">
        <v>39</v>
      </c>
      <c r="Q32" s="66">
        <v>0</v>
      </c>
      <c r="R32" s="48"/>
      <c r="S32" s="102">
        <v>2</v>
      </c>
      <c r="T32" s="84">
        <v>2</v>
      </c>
      <c r="U32" s="84">
        <v>2.09</v>
      </c>
      <c r="V32" s="93">
        <v>0</v>
      </c>
    </row>
    <row r="33" spans="2:22" ht="17" thickBot="1" x14ac:dyDescent="0.25">
      <c r="B33" s="7"/>
      <c r="C33" s="8"/>
      <c r="D33" s="8"/>
      <c r="E33" s="1"/>
      <c r="F33" s="8"/>
      <c r="G33" s="8"/>
      <c r="H33" s="8"/>
      <c r="I33" s="1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</row>
    <row r="34" spans="2:22" x14ac:dyDescent="0.2">
      <c r="B34" s="166" t="s">
        <v>14</v>
      </c>
      <c r="C34" s="169" t="s">
        <v>15</v>
      </c>
      <c r="D34" s="169" t="s">
        <v>16</v>
      </c>
      <c r="E34" s="42"/>
      <c r="F34" s="43" t="s">
        <v>37</v>
      </c>
      <c r="G34" s="44">
        <v>200</v>
      </c>
      <c r="H34" s="53" t="s">
        <v>45</v>
      </c>
      <c r="I34" s="42"/>
      <c r="J34" s="64">
        <v>428</v>
      </c>
      <c r="K34" s="64">
        <v>95</v>
      </c>
      <c r="L34" s="64">
        <v>2</v>
      </c>
      <c r="M34" s="45"/>
      <c r="N34" s="64">
        <v>9</v>
      </c>
      <c r="O34" s="64">
        <v>5</v>
      </c>
      <c r="P34" s="64">
        <v>3</v>
      </c>
      <c r="Q34" s="64">
        <v>0</v>
      </c>
      <c r="R34" s="45"/>
      <c r="S34" s="83">
        <v>1</v>
      </c>
      <c r="T34" s="83">
        <v>1</v>
      </c>
      <c r="U34" s="83">
        <v>0.45</v>
      </c>
      <c r="V34" s="92">
        <v>0</v>
      </c>
    </row>
    <row r="35" spans="2:22" x14ac:dyDescent="0.2">
      <c r="B35" s="167"/>
      <c r="C35" s="164"/>
      <c r="D35" s="164"/>
      <c r="E35" s="22"/>
      <c r="F35" s="18" t="s">
        <v>38</v>
      </c>
      <c r="G35" s="19">
        <v>200</v>
      </c>
      <c r="H35" s="21" t="s">
        <v>45</v>
      </c>
      <c r="I35" s="22"/>
      <c r="J35" s="78">
        <v>412</v>
      </c>
      <c r="K35" s="78">
        <v>84</v>
      </c>
      <c r="L35" s="78">
        <v>2</v>
      </c>
      <c r="M35" s="24"/>
      <c r="N35" s="78">
        <v>9</v>
      </c>
      <c r="O35" s="78">
        <v>5</v>
      </c>
      <c r="P35" s="78">
        <v>3</v>
      </c>
      <c r="Q35" s="78">
        <v>0</v>
      </c>
      <c r="R35" s="24"/>
      <c r="S35" s="89">
        <v>1</v>
      </c>
      <c r="T35" s="89">
        <v>1</v>
      </c>
      <c r="U35" s="89">
        <v>0.44</v>
      </c>
      <c r="V35" s="103">
        <v>0</v>
      </c>
    </row>
    <row r="36" spans="2:22" x14ac:dyDescent="0.2">
      <c r="B36" s="167"/>
      <c r="C36" s="164"/>
      <c r="D36" s="164"/>
      <c r="E36" s="22"/>
      <c r="F36" s="36" t="s">
        <v>51</v>
      </c>
      <c r="G36" s="37">
        <v>200</v>
      </c>
      <c r="H36" s="38" t="s">
        <v>52</v>
      </c>
      <c r="I36" s="35"/>
      <c r="J36" s="79">
        <v>525</v>
      </c>
      <c r="K36" s="79">
        <v>164</v>
      </c>
      <c r="L36" s="79">
        <v>2</v>
      </c>
      <c r="M36" s="24"/>
      <c r="N36" s="79">
        <v>10</v>
      </c>
      <c r="O36" s="79">
        <v>5</v>
      </c>
      <c r="P36" s="79">
        <v>3</v>
      </c>
      <c r="Q36" s="79">
        <v>0</v>
      </c>
      <c r="R36" s="35"/>
      <c r="S36" s="90">
        <v>1</v>
      </c>
      <c r="T36" s="90">
        <v>1</v>
      </c>
      <c r="U36" s="90">
        <v>0.52</v>
      </c>
      <c r="V36" s="104">
        <v>0</v>
      </c>
    </row>
    <row r="37" spans="2:22" ht="4" customHeight="1" x14ac:dyDescent="0.2">
      <c r="B37" s="167"/>
      <c r="C37" s="25"/>
      <c r="D37" s="26"/>
      <c r="E37" s="22"/>
      <c r="F37" s="27"/>
      <c r="G37" s="27"/>
      <c r="H37" s="27"/>
      <c r="I37" s="22"/>
      <c r="J37" s="24"/>
      <c r="K37" s="24"/>
      <c r="L37" s="28"/>
      <c r="M37" s="24"/>
      <c r="N37" s="24"/>
      <c r="O37" s="24"/>
      <c r="P37" s="24"/>
      <c r="Q37" s="24"/>
      <c r="R37" s="24"/>
      <c r="S37" s="24"/>
      <c r="T37" s="24"/>
      <c r="U37" s="24"/>
      <c r="V37" s="54"/>
    </row>
    <row r="38" spans="2:22" x14ac:dyDescent="0.2">
      <c r="B38" s="167"/>
      <c r="C38" s="164" t="s">
        <v>17</v>
      </c>
      <c r="D38" s="164" t="s">
        <v>18</v>
      </c>
      <c r="E38" s="22"/>
      <c r="F38" s="17" t="s">
        <v>37</v>
      </c>
      <c r="G38" s="16">
        <v>200</v>
      </c>
      <c r="H38" s="20" t="s">
        <v>45</v>
      </c>
      <c r="I38" s="22"/>
      <c r="J38" s="76">
        <v>415</v>
      </c>
      <c r="K38" s="76">
        <v>81</v>
      </c>
      <c r="L38" s="76">
        <v>4</v>
      </c>
      <c r="M38" s="24"/>
      <c r="N38" s="76">
        <v>38</v>
      </c>
      <c r="O38" s="76">
        <v>5</v>
      </c>
      <c r="P38" s="76">
        <v>62</v>
      </c>
      <c r="Q38" s="76">
        <v>0</v>
      </c>
      <c r="R38" s="24"/>
      <c r="S38" s="100" t="s">
        <v>45</v>
      </c>
      <c r="T38" s="100" t="s">
        <v>45</v>
      </c>
      <c r="U38" s="100" t="s">
        <v>45</v>
      </c>
      <c r="V38" s="119" t="s">
        <v>45</v>
      </c>
    </row>
    <row r="39" spans="2:22" x14ac:dyDescent="0.2">
      <c r="B39" s="167"/>
      <c r="C39" s="164"/>
      <c r="D39" s="164"/>
      <c r="E39" s="22"/>
      <c r="F39" s="12" t="s">
        <v>38</v>
      </c>
      <c r="G39" s="8">
        <v>200</v>
      </c>
      <c r="H39" s="23" t="s">
        <v>45</v>
      </c>
      <c r="I39" s="22"/>
      <c r="J39" s="68">
        <v>417</v>
      </c>
      <c r="K39" s="68">
        <v>85</v>
      </c>
      <c r="L39" s="68">
        <v>4</v>
      </c>
      <c r="M39" s="24"/>
      <c r="N39" s="68">
        <v>34</v>
      </c>
      <c r="O39" s="68">
        <v>5</v>
      </c>
      <c r="P39" s="68">
        <v>62</v>
      </c>
      <c r="Q39" s="68">
        <v>0</v>
      </c>
      <c r="R39" s="24"/>
      <c r="S39" s="117" t="s">
        <v>45</v>
      </c>
      <c r="T39" s="117" t="s">
        <v>45</v>
      </c>
      <c r="U39" s="117" t="s">
        <v>45</v>
      </c>
      <c r="V39" s="118" t="s">
        <v>45</v>
      </c>
    </row>
    <row r="40" spans="2:22" ht="4" customHeight="1" x14ac:dyDescent="0.2">
      <c r="B40" s="167"/>
      <c r="C40" s="25"/>
      <c r="D40" s="26"/>
      <c r="E40" s="22"/>
      <c r="F40" s="27"/>
      <c r="G40" s="27"/>
      <c r="H40" s="27"/>
      <c r="I40" s="22"/>
      <c r="J40" s="24"/>
      <c r="K40" s="24"/>
      <c r="L40" s="28"/>
      <c r="M40" s="24"/>
      <c r="N40" s="24"/>
      <c r="O40" s="24"/>
      <c r="P40" s="24"/>
      <c r="Q40" s="24"/>
      <c r="R40" s="24"/>
      <c r="S40" s="24"/>
      <c r="T40" s="24"/>
      <c r="U40" s="24"/>
      <c r="V40" s="54"/>
    </row>
    <row r="41" spans="2:22" x14ac:dyDescent="0.2">
      <c r="B41" s="167"/>
      <c r="C41" s="164" t="s">
        <v>19</v>
      </c>
      <c r="D41" s="164" t="s">
        <v>20</v>
      </c>
      <c r="E41" s="22"/>
      <c r="F41" s="17" t="s">
        <v>37</v>
      </c>
      <c r="G41" s="16">
        <v>200</v>
      </c>
      <c r="H41" s="20" t="s">
        <v>45</v>
      </c>
      <c r="I41" s="22"/>
      <c r="J41" s="76">
        <v>546</v>
      </c>
      <c r="K41" s="76">
        <v>84</v>
      </c>
      <c r="L41" s="76">
        <v>6</v>
      </c>
      <c r="M41" s="24"/>
      <c r="N41" s="76">
        <v>35</v>
      </c>
      <c r="O41" s="76">
        <v>5</v>
      </c>
      <c r="P41" s="76">
        <v>62</v>
      </c>
      <c r="Q41" s="76">
        <v>0</v>
      </c>
      <c r="R41" s="24"/>
      <c r="S41" s="88">
        <v>1</v>
      </c>
      <c r="T41" s="88">
        <v>1</v>
      </c>
      <c r="U41" s="88">
        <v>1.94</v>
      </c>
      <c r="V41" s="101">
        <v>0</v>
      </c>
    </row>
    <row r="42" spans="2:22" ht="17" thickBot="1" x14ac:dyDescent="0.25">
      <c r="B42" s="168"/>
      <c r="C42" s="165"/>
      <c r="D42" s="165"/>
      <c r="E42" s="46"/>
      <c r="F42" s="40" t="s">
        <v>38</v>
      </c>
      <c r="G42" s="9">
        <v>200</v>
      </c>
      <c r="H42" s="47" t="s">
        <v>45</v>
      </c>
      <c r="I42" s="46"/>
      <c r="J42" s="66">
        <v>531</v>
      </c>
      <c r="K42" s="66">
        <v>88</v>
      </c>
      <c r="L42" s="66">
        <v>6</v>
      </c>
      <c r="M42" s="48"/>
      <c r="N42" s="66">
        <v>40</v>
      </c>
      <c r="O42" s="66">
        <v>5</v>
      </c>
      <c r="P42" s="66">
        <v>62</v>
      </c>
      <c r="Q42" s="66">
        <v>0</v>
      </c>
      <c r="R42" s="48"/>
      <c r="S42" s="84">
        <v>1</v>
      </c>
      <c r="T42" s="84">
        <v>1</v>
      </c>
      <c r="U42" s="84">
        <v>1.56</v>
      </c>
      <c r="V42" s="93">
        <v>0</v>
      </c>
    </row>
    <row r="43" spans="2:22" x14ac:dyDescent="0.2"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</row>
    <row r="44" spans="2:22" x14ac:dyDescent="0.2"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</row>
    <row r="45" spans="2:22" x14ac:dyDescent="0.2"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</row>
    <row r="46" spans="2:22" x14ac:dyDescent="0.2"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</row>
    <row r="47" spans="2:22" x14ac:dyDescent="0.2"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</row>
    <row r="48" spans="2:22" x14ac:dyDescent="0.2"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</row>
    <row r="49" spans="2:22" x14ac:dyDescent="0.2"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</row>
    <row r="50" spans="2:22" x14ac:dyDescent="0.2"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</row>
    <row r="51" spans="2:22" x14ac:dyDescent="0.2"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</row>
    <row r="52" spans="2:22" x14ac:dyDescent="0.2"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</row>
    <row r="53" spans="2:22" x14ac:dyDescent="0.2">
      <c r="J53" s="2"/>
      <c r="K53" s="2"/>
      <c r="L53" s="2"/>
    </row>
    <row r="54" spans="2:22" x14ac:dyDescent="0.2">
      <c r="J54" s="2"/>
      <c r="K54" s="2"/>
      <c r="L54" s="2"/>
    </row>
    <row r="55" spans="2:22" x14ac:dyDescent="0.2">
      <c r="J55" s="2"/>
      <c r="K55" s="2"/>
      <c r="L55" s="2"/>
    </row>
  </sheetData>
  <mergeCells count="29">
    <mergeCell ref="B34:B42"/>
    <mergeCell ref="B2:I4"/>
    <mergeCell ref="B8:I8"/>
    <mergeCell ref="B7:I7"/>
    <mergeCell ref="B9:I9"/>
    <mergeCell ref="B11:D11"/>
    <mergeCell ref="B17:B19"/>
    <mergeCell ref="C17:C19"/>
    <mergeCell ref="D17:D19"/>
    <mergeCell ref="C34:C36"/>
    <mergeCell ref="D34:D36"/>
    <mergeCell ref="C41:C42"/>
    <mergeCell ref="D41:D42"/>
    <mergeCell ref="C38:C39"/>
    <mergeCell ref="D38:D39"/>
    <mergeCell ref="C28:C29"/>
    <mergeCell ref="J11:L11"/>
    <mergeCell ref="N11:Q11"/>
    <mergeCell ref="S11:V11"/>
    <mergeCell ref="B14:B15"/>
    <mergeCell ref="C14:C15"/>
    <mergeCell ref="F11:H11"/>
    <mergeCell ref="D14:D15"/>
    <mergeCell ref="C31:C32"/>
    <mergeCell ref="D31:D32"/>
    <mergeCell ref="B21:B32"/>
    <mergeCell ref="D28:D29"/>
    <mergeCell ref="C21:C26"/>
    <mergeCell ref="D21:D26"/>
  </mergeCells>
  <pageMargins left="0.7" right="0.7" top="0.75" bottom="0.75" header="0.3" footer="0.3"/>
  <pageSetup paperSize="9" orientation="portrait" horizontalDpi="0" verticalDpi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83B71B-9559-3B4E-A0FB-3456B532080C}">
  <sheetPr>
    <tabColor theme="9"/>
    <pageSetUpPr fitToPage="1"/>
  </sheetPr>
  <dimension ref="A1:AA27"/>
  <sheetViews>
    <sheetView zoomScale="110" zoomScaleNormal="110" workbookViewId="0">
      <selection activeCell="H33" sqref="H33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20</v>
      </c>
      <c r="B1" s="112"/>
      <c r="C1" s="110" t="s">
        <v>19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72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37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CB35DF-E069-C543-B674-53B528E8A94C}">
  <sheetPr>
    <tabColor theme="4"/>
    <pageSetUpPr fitToPage="1"/>
  </sheetPr>
  <dimension ref="A1:AA27"/>
  <sheetViews>
    <sheetView zoomScale="80" zoomScaleNormal="80" workbookViewId="0">
      <selection activeCell="I29" sqref="I29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2</v>
      </c>
      <c r="B1" s="112"/>
      <c r="C1" s="110" t="s">
        <v>3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50</v>
      </c>
      <c r="B2" s="30">
        <v>200</v>
      </c>
      <c r="C2" s="30" t="s">
        <v>46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22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50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I25:O25"/>
    <mergeCell ref="A25:G25"/>
    <mergeCell ref="D1:O3"/>
    <mergeCell ref="D4:O4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E859C4-D05A-4B46-85C4-C30484D72E71}">
  <sheetPr>
    <tabColor theme="5"/>
    <pageSetUpPr fitToPage="1"/>
  </sheetPr>
  <dimension ref="A1:AA65"/>
  <sheetViews>
    <sheetView topLeftCell="D2" zoomScale="110" zoomScaleNormal="110" workbookViewId="0">
      <selection activeCell="I29" sqref="I29"/>
    </sheetView>
  </sheetViews>
  <sheetFormatPr baseColWidth="10" defaultRowHeight="16" x14ac:dyDescent="0.2"/>
  <cols>
    <col min="1" max="1" width="26.5" customWidth="1"/>
    <col min="2" max="2" width="4.5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6</v>
      </c>
      <c r="B1" s="112"/>
      <c r="C1" s="110" t="s">
        <v>5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43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30" t="s">
        <v>38</v>
      </c>
      <c r="B3" s="30">
        <v>200</v>
      </c>
      <c r="C3" s="30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A4" s="8" t="s">
        <v>49</v>
      </c>
      <c r="B4" s="8">
        <v>200</v>
      </c>
      <c r="C4" s="113" t="s">
        <v>43</v>
      </c>
      <c r="D4" s="180"/>
      <c r="E4" s="180"/>
      <c r="F4" s="180"/>
      <c r="G4" s="180"/>
      <c r="H4" s="180"/>
      <c r="I4" s="180"/>
      <c r="J4" s="180"/>
      <c r="K4" s="180"/>
      <c r="L4" s="180"/>
      <c r="M4" s="180"/>
      <c r="N4" s="180"/>
      <c r="O4" s="180"/>
    </row>
    <row r="5" spans="1:27" ht="16" customHeight="1" x14ac:dyDescent="0.2">
      <c r="D5" s="186" t="s">
        <v>22</v>
      </c>
      <c r="E5" s="186"/>
      <c r="F5" s="186"/>
      <c r="G5" s="186"/>
      <c r="H5" s="186"/>
      <c r="I5" s="186"/>
      <c r="J5" s="186"/>
      <c r="K5" s="186"/>
      <c r="L5" s="186"/>
      <c r="M5" s="186"/>
      <c r="N5" s="186"/>
      <c r="O5" s="186"/>
      <c r="P5" s="57"/>
      <c r="W5" s="57"/>
      <c r="X5" s="57"/>
      <c r="Y5" s="57"/>
      <c r="Z5" s="57"/>
      <c r="AA5" s="57"/>
    </row>
    <row r="6" spans="1:27" ht="16" customHeight="1" x14ac:dyDescent="0.2">
      <c r="A6" s="57"/>
      <c r="B6" s="57"/>
      <c r="C6" s="57"/>
      <c r="D6" s="57"/>
      <c r="E6" s="57"/>
      <c r="F6" s="57"/>
      <c r="G6" s="57"/>
      <c r="H6" s="57"/>
      <c r="I6" s="57"/>
      <c r="J6" s="57"/>
      <c r="K6" s="57"/>
      <c r="L6" s="57"/>
      <c r="M6" s="57"/>
      <c r="N6" s="57"/>
      <c r="O6" s="57"/>
      <c r="P6" s="57"/>
      <c r="Q6" s="57"/>
      <c r="R6" s="57"/>
      <c r="S6" s="57"/>
      <c r="T6" s="57"/>
      <c r="U6" s="57"/>
    </row>
    <row r="7" spans="1:27" ht="21" x14ac:dyDescent="0.2">
      <c r="E7" s="111"/>
      <c r="F7" s="111"/>
      <c r="G7" s="111"/>
      <c r="H7" s="111"/>
      <c r="Q7" s="3"/>
    </row>
    <row r="8" spans="1:27" ht="17" customHeight="1" x14ac:dyDescent="0.2"/>
    <row r="10" spans="1:27" x14ac:dyDescent="0.2">
      <c r="A10" s="7"/>
      <c r="B10" s="8"/>
      <c r="C10" s="8"/>
      <c r="D10" s="8"/>
      <c r="E10" s="8"/>
      <c r="F10" s="12"/>
    </row>
    <row r="11" spans="1:27" ht="7" customHeight="1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</row>
    <row r="14" spans="1:27" x14ac:dyDescent="0.2">
      <c r="A14" s="1"/>
      <c r="B14" s="1"/>
      <c r="C14" s="1"/>
      <c r="D14" s="1"/>
      <c r="E14" s="1"/>
      <c r="F14" s="1"/>
      <c r="G14" s="14"/>
      <c r="H14" s="14"/>
      <c r="I14" s="15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A20" s="1"/>
      <c r="B20" s="1"/>
      <c r="C20" s="1"/>
      <c r="D20" s="1"/>
      <c r="E20" s="1"/>
      <c r="F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65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3" customHeight="1" x14ac:dyDescent="0.2"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20" customHeight="1" x14ac:dyDescent="0.2">
      <c r="A26" s="185" t="s">
        <v>37</v>
      </c>
      <c r="B26" s="185"/>
      <c r="C26" s="185"/>
      <c r="D26" s="185"/>
      <c r="E26" s="185"/>
      <c r="F26" s="185"/>
      <c r="G26" s="185"/>
      <c r="H26" s="2"/>
      <c r="I26" s="185" t="s">
        <v>38</v>
      </c>
      <c r="J26" s="185"/>
      <c r="K26" s="185"/>
      <c r="L26" s="185"/>
      <c r="M26" s="185"/>
      <c r="N26" s="185"/>
      <c r="O26" s="185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  <row r="28" spans="1:27" x14ac:dyDescent="0.2">
      <c r="H28" s="2"/>
      <c r="I28" s="2"/>
      <c r="J28" s="2"/>
      <c r="K28" s="2"/>
      <c r="L28" s="2"/>
      <c r="M28" s="2"/>
      <c r="N28" s="2"/>
      <c r="O28" s="2"/>
      <c r="P28" s="2"/>
    </row>
    <row r="65" spans="1:7" x14ac:dyDescent="0.2">
      <c r="A65" s="185" t="s">
        <v>49</v>
      </c>
      <c r="B65" s="185"/>
      <c r="C65" s="185"/>
      <c r="D65" s="185"/>
      <c r="E65" s="185"/>
      <c r="F65" s="185"/>
      <c r="G65" s="185"/>
    </row>
  </sheetData>
  <mergeCells count="5">
    <mergeCell ref="D1:O4"/>
    <mergeCell ref="D5:O5"/>
    <mergeCell ref="A26:G26"/>
    <mergeCell ref="I26:O26"/>
    <mergeCell ref="A65:G6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10366A-8E11-D343-948F-618D240DDD49}">
  <sheetPr>
    <tabColor theme="7"/>
    <pageSetUpPr fitToPage="1"/>
  </sheetPr>
  <dimension ref="A1:AA104"/>
  <sheetViews>
    <sheetView zoomScale="110" zoomScaleNormal="110" workbookViewId="0">
      <selection activeCell="I29" sqref="I29"/>
    </sheetView>
  </sheetViews>
  <sheetFormatPr baseColWidth="10" defaultRowHeight="16" x14ac:dyDescent="0.2"/>
  <cols>
    <col min="1" max="1" width="26.5" customWidth="1"/>
    <col min="2" max="2" width="4.5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9</v>
      </c>
      <c r="B1" s="112"/>
      <c r="C1" s="110" t="s">
        <v>8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116" t="s">
        <v>38</v>
      </c>
      <c r="B3" s="116">
        <v>200</v>
      </c>
      <c r="C3" s="116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A4" s="37" t="s">
        <v>54</v>
      </c>
      <c r="B4" s="37">
        <v>200</v>
      </c>
      <c r="C4" s="37" t="s">
        <v>53</v>
      </c>
      <c r="D4" s="180"/>
      <c r="E4" s="180"/>
      <c r="F4" s="180"/>
      <c r="G4" s="180"/>
      <c r="H4" s="180"/>
      <c r="I4" s="180"/>
      <c r="J4" s="180"/>
      <c r="K4" s="180"/>
      <c r="L4" s="180"/>
      <c r="M4" s="180"/>
      <c r="N4" s="180"/>
      <c r="O4" s="180"/>
    </row>
    <row r="5" spans="1:27" ht="16" customHeight="1" x14ac:dyDescent="0.2">
      <c r="A5" s="37" t="s">
        <v>55</v>
      </c>
      <c r="B5" s="37">
        <v>200</v>
      </c>
      <c r="C5" s="37" t="s">
        <v>56</v>
      </c>
      <c r="D5" s="180"/>
      <c r="E5" s="180"/>
      <c r="F5" s="180"/>
      <c r="G5" s="180"/>
      <c r="H5" s="180"/>
      <c r="I5" s="180"/>
      <c r="J5" s="180"/>
      <c r="K5" s="180"/>
      <c r="L5" s="180"/>
      <c r="M5" s="180"/>
      <c r="N5" s="180"/>
      <c r="O5" s="180"/>
    </row>
    <row r="6" spans="1:27" ht="16" customHeight="1" x14ac:dyDescent="0.2">
      <c r="A6" s="37" t="s">
        <v>59</v>
      </c>
      <c r="B6" s="37">
        <v>200</v>
      </c>
      <c r="C6" s="114" t="s">
        <v>60</v>
      </c>
      <c r="D6" s="180"/>
      <c r="E6" s="180"/>
      <c r="F6" s="180"/>
      <c r="G6" s="180"/>
      <c r="H6" s="180"/>
      <c r="I6" s="180"/>
      <c r="J6" s="180"/>
      <c r="K6" s="180"/>
      <c r="L6" s="180"/>
      <c r="M6" s="180"/>
      <c r="N6" s="180"/>
      <c r="O6" s="180"/>
    </row>
    <row r="7" spans="1:27" ht="16" customHeight="1" x14ac:dyDescent="0.2">
      <c r="A7" s="115" t="s">
        <v>57</v>
      </c>
      <c r="B7" s="115">
        <v>200</v>
      </c>
      <c r="C7" s="115" t="s">
        <v>58</v>
      </c>
      <c r="D7" s="186" t="s">
        <v>22</v>
      </c>
      <c r="E7" s="186"/>
      <c r="F7" s="186"/>
      <c r="G7" s="186"/>
      <c r="H7" s="186"/>
      <c r="I7" s="186"/>
      <c r="J7" s="186"/>
      <c r="K7" s="186"/>
      <c r="L7" s="186"/>
      <c r="M7" s="186"/>
      <c r="N7" s="186"/>
      <c r="O7" s="186"/>
      <c r="P7" s="57"/>
      <c r="W7" s="57"/>
      <c r="X7" s="57"/>
      <c r="Y7" s="57"/>
      <c r="Z7" s="57"/>
      <c r="AA7" s="57"/>
    </row>
    <row r="8" spans="1:27" ht="16" customHeight="1" x14ac:dyDescent="0.2">
      <c r="A8" s="57"/>
      <c r="B8" s="57"/>
      <c r="C8" s="57"/>
      <c r="D8" s="57"/>
      <c r="E8" s="57"/>
      <c r="F8" s="57"/>
      <c r="G8" s="57"/>
      <c r="H8" s="57"/>
      <c r="I8" s="57"/>
      <c r="J8" s="57"/>
      <c r="K8" s="57"/>
      <c r="L8" s="57"/>
      <c r="M8" s="57"/>
      <c r="N8" s="57"/>
      <c r="O8" s="57"/>
      <c r="P8" s="57"/>
      <c r="Q8" s="57"/>
      <c r="R8" s="57"/>
      <c r="S8" s="57"/>
      <c r="T8" s="57"/>
      <c r="U8" s="57"/>
    </row>
    <row r="9" spans="1:27" ht="21" x14ac:dyDescent="0.2">
      <c r="E9" s="111"/>
      <c r="F9" s="111"/>
      <c r="G9" s="111"/>
      <c r="H9" s="111"/>
      <c r="Q9" s="3"/>
    </row>
    <row r="10" spans="1:27" ht="17" customHeight="1" x14ac:dyDescent="0.2"/>
    <row r="12" spans="1:27" x14ac:dyDescent="0.2">
      <c r="A12" s="7"/>
      <c r="B12" s="8"/>
      <c r="C12" s="8"/>
      <c r="D12" s="8"/>
      <c r="E12" s="8"/>
      <c r="F12" s="12"/>
    </row>
    <row r="13" spans="1:27" ht="7" customHeight="1" x14ac:dyDescent="0.2">
      <c r="A13" s="1"/>
      <c r="B13" s="1"/>
      <c r="C13" s="1"/>
      <c r="D13" s="1"/>
      <c r="E13" s="1"/>
      <c r="F13" s="1"/>
    </row>
    <row r="14" spans="1:27" x14ac:dyDescent="0.2">
      <c r="A14" s="1"/>
      <c r="B14" s="1"/>
      <c r="C14" s="1"/>
      <c r="D14" s="1"/>
      <c r="E14" s="1"/>
      <c r="F14" s="1"/>
    </row>
    <row r="15" spans="1:27" x14ac:dyDescent="0.2">
      <c r="A15" s="1"/>
      <c r="B15" s="1"/>
      <c r="C15" s="1"/>
      <c r="D15" s="1"/>
      <c r="E15" s="1"/>
      <c r="F15" s="1"/>
    </row>
    <row r="16" spans="1:27" x14ac:dyDescent="0.2">
      <c r="A16" s="1"/>
      <c r="B16" s="1"/>
      <c r="C16" s="1"/>
      <c r="D16" s="1"/>
      <c r="E16" s="1"/>
      <c r="F16" s="1"/>
      <c r="G16" s="14"/>
      <c r="H16" s="14"/>
      <c r="I16" s="15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G19" s="1"/>
      <c r="H19" s="1"/>
      <c r="I19" s="1"/>
      <c r="J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A20" s="1"/>
      <c r="B20" s="1"/>
      <c r="C20" s="1"/>
      <c r="D20" s="1"/>
      <c r="E20" s="1"/>
      <c r="F20" s="1"/>
      <c r="G20" s="1"/>
      <c r="H20" s="1"/>
      <c r="I20" s="1"/>
      <c r="J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A22" s="1"/>
      <c r="B22" s="1"/>
      <c r="C22" s="1"/>
      <c r="D22" s="1"/>
      <c r="E22" s="1"/>
      <c r="F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x14ac:dyDescent="0.2"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65" customHeight="1" x14ac:dyDescent="0.2"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3" customHeight="1" x14ac:dyDescent="0.2"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20" customHeight="1" x14ac:dyDescent="0.2">
      <c r="A28" s="185" t="s">
        <v>37</v>
      </c>
      <c r="B28" s="185"/>
      <c r="C28" s="185"/>
      <c r="D28" s="185"/>
      <c r="E28" s="185"/>
      <c r="F28" s="185"/>
      <c r="G28" s="185"/>
      <c r="H28" s="2"/>
      <c r="I28" s="185" t="s">
        <v>38</v>
      </c>
      <c r="J28" s="185"/>
      <c r="K28" s="185"/>
      <c r="L28" s="185"/>
      <c r="M28" s="185"/>
      <c r="N28" s="185"/>
      <c r="O28" s="185"/>
      <c r="P28" s="2"/>
    </row>
    <row r="29" spans="1:27" x14ac:dyDescent="0.2">
      <c r="H29" s="2"/>
      <c r="I29" s="2"/>
      <c r="J29" s="2"/>
      <c r="K29" s="2"/>
      <c r="L29" s="2"/>
      <c r="M29" s="2"/>
      <c r="N29" s="2"/>
      <c r="O29" s="2"/>
      <c r="P29" s="2"/>
    </row>
    <row r="30" spans="1:27" x14ac:dyDescent="0.2">
      <c r="H30" s="2"/>
      <c r="I30" s="2"/>
      <c r="J30" s="2"/>
      <c r="K30" s="2"/>
      <c r="L30" s="2"/>
      <c r="M30" s="2"/>
      <c r="N30" s="2"/>
      <c r="O30" s="2"/>
      <c r="P30" s="2"/>
    </row>
    <row r="67" spans="1:15" x14ac:dyDescent="0.2">
      <c r="A67" s="185" t="s">
        <v>54</v>
      </c>
      <c r="B67" s="185"/>
      <c r="C67" s="185"/>
      <c r="D67" s="185"/>
      <c r="E67" s="185"/>
      <c r="F67" s="185"/>
      <c r="G67" s="185"/>
      <c r="I67" s="185" t="s">
        <v>55</v>
      </c>
      <c r="J67" s="185"/>
      <c r="K67" s="185"/>
      <c r="L67" s="185"/>
      <c r="M67" s="185"/>
      <c r="N67" s="185"/>
      <c r="O67" s="185"/>
    </row>
    <row r="104" spans="1:15" x14ac:dyDescent="0.2">
      <c r="A104" s="185" t="s">
        <v>59</v>
      </c>
      <c r="B104" s="185"/>
      <c r="C104" s="185"/>
      <c r="D104" s="185"/>
      <c r="E104" s="185"/>
      <c r="F104" s="185"/>
      <c r="G104" s="185"/>
      <c r="I104" s="185" t="s">
        <v>57</v>
      </c>
      <c r="J104" s="185"/>
      <c r="K104" s="185"/>
      <c r="L104" s="185"/>
      <c r="M104" s="185"/>
      <c r="N104" s="185"/>
      <c r="O104" s="185"/>
    </row>
  </sheetData>
  <mergeCells count="8">
    <mergeCell ref="A104:G104"/>
    <mergeCell ref="I104:O104"/>
    <mergeCell ref="D1:O6"/>
    <mergeCell ref="D7:O7"/>
    <mergeCell ref="A28:G28"/>
    <mergeCell ref="I28:O28"/>
    <mergeCell ref="A67:G67"/>
    <mergeCell ref="I67:O67"/>
  </mergeCells>
  <pageMargins left="0.25" right="0.25" top="0.75" bottom="0.75" header="0.3" footer="0.3"/>
  <pageSetup paperSize="9" scale="30" orientation="landscape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0C8E12-E2D1-C54D-991F-0A21414F4F4C}">
  <sheetPr>
    <tabColor theme="7"/>
    <pageSetUpPr fitToPage="1"/>
  </sheetPr>
  <dimension ref="A1:AA27"/>
  <sheetViews>
    <sheetView zoomScale="110" zoomScaleNormal="110" workbookViewId="0">
      <selection activeCell="I29" sqref="I29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11</v>
      </c>
      <c r="B1" s="112"/>
      <c r="C1" s="110" t="s">
        <v>10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22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37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53254-6F18-DC4A-BFEE-44E7D9852E2F}">
  <sheetPr>
    <tabColor theme="7"/>
    <pageSetUpPr fitToPage="1"/>
  </sheetPr>
  <dimension ref="A1:AA27"/>
  <sheetViews>
    <sheetView zoomScale="110" zoomScaleNormal="110" workbookViewId="0">
      <selection activeCell="I29" sqref="I29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13</v>
      </c>
      <c r="B1" s="112"/>
      <c r="C1" s="110" t="s">
        <v>12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22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37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0B928C-44BF-164D-A9B3-84667823C226}">
  <sheetPr>
    <tabColor theme="9"/>
    <pageSetUpPr fitToPage="1"/>
  </sheetPr>
  <dimension ref="A1:AA65"/>
  <sheetViews>
    <sheetView zoomScale="110" zoomScaleNormal="110" workbookViewId="0">
      <selection activeCell="I29" sqref="I29"/>
    </sheetView>
  </sheetViews>
  <sheetFormatPr baseColWidth="10" defaultRowHeight="16" x14ac:dyDescent="0.2"/>
  <cols>
    <col min="1" max="1" width="26.5" customWidth="1"/>
    <col min="2" max="2" width="4.5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16</v>
      </c>
      <c r="B1" s="112"/>
      <c r="C1" s="110" t="s">
        <v>15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116" t="s">
        <v>38</v>
      </c>
      <c r="B3" s="116">
        <v>200</v>
      </c>
      <c r="C3" s="116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A4" s="37" t="s">
        <v>51</v>
      </c>
      <c r="B4" s="37">
        <v>200</v>
      </c>
      <c r="C4" s="114" t="s">
        <v>52</v>
      </c>
      <c r="D4" s="180"/>
      <c r="E4" s="180"/>
      <c r="F4" s="180"/>
      <c r="G4" s="180"/>
      <c r="H4" s="180"/>
      <c r="I4" s="180"/>
      <c r="J4" s="180"/>
      <c r="K4" s="180"/>
      <c r="L4" s="180"/>
      <c r="M4" s="180"/>
      <c r="N4" s="180"/>
      <c r="O4" s="180"/>
    </row>
    <row r="5" spans="1:27" ht="16" customHeight="1" x14ac:dyDescent="0.2">
      <c r="D5" s="186" t="s">
        <v>22</v>
      </c>
      <c r="E5" s="186"/>
      <c r="F5" s="186"/>
      <c r="G5" s="186"/>
      <c r="H5" s="186"/>
      <c r="I5" s="186"/>
      <c r="J5" s="186"/>
      <c r="K5" s="186"/>
      <c r="L5" s="186"/>
      <c r="M5" s="186"/>
      <c r="N5" s="186"/>
      <c r="O5" s="186"/>
      <c r="P5" s="57"/>
      <c r="W5" s="57"/>
      <c r="X5" s="57"/>
      <c r="Y5" s="57"/>
      <c r="Z5" s="57"/>
      <c r="AA5" s="57"/>
    </row>
    <row r="6" spans="1:27" ht="16" customHeight="1" x14ac:dyDescent="0.2">
      <c r="A6" s="57"/>
      <c r="B6" s="57"/>
      <c r="C6" s="57"/>
      <c r="D6" s="57"/>
      <c r="E6" s="57"/>
      <c r="F6" s="57"/>
      <c r="G6" s="57"/>
      <c r="H6" s="57"/>
      <c r="I6" s="57"/>
      <c r="J6" s="57"/>
      <c r="K6" s="57"/>
      <c r="L6" s="57"/>
      <c r="M6" s="57"/>
      <c r="N6" s="57"/>
      <c r="O6" s="57"/>
      <c r="P6" s="57"/>
      <c r="Q6" s="57"/>
      <c r="R6" s="57"/>
      <c r="S6" s="57"/>
      <c r="T6" s="57"/>
      <c r="U6" s="57"/>
    </row>
    <row r="7" spans="1:27" ht="21" x14ac:dyDescent="0.2">
      <c r="E7" s="111"/>
      <c r="F7" s="111"/>
      <c r="G7" s="111"/>
      <c r="H7" s="111"/>
      <c r="Q7" s="3"/>
    </row>
    <row r="8" spans="1:27" ht="17" customHeight="1" x14ac:dyDescent="0.2"/>
    <row r="10" spans="1:27" x14ac:dyDescent="0.2">
      <c r="A10" s="7"/>
      <c r="B10" s="8"/>
      <c r="C10" s="8"/>
      <c r="D10" s="8"/>
      <c r="E10" s="8"/>
      <c r="F10" s="12"/>
    </row>
    <row r="11" spans="1:27" ht="7" customHeight="1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</row>
    <row r="14" spans="1:27" x14ac:dyDescent="0.2">
      <c r="A14" s="1"/>
      <c r="B14" s="1"/>
      <c r="C14" s="1"/>
      <c r="D14" s="1"/>
      <c r="E14" s="1"/>
      <c r="F14" s="1"/>
      <c r="G14" s="14"/>
      <c r="H14" s="14"/>
      <c r="I14" s="15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A20" s="1"/>
      <c r="B20" s="1"/>
      <c r="C20" s="1"/>
      <c r="D20" s="1"/>
      <c r="E20" s="1"/>
      <c r="F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65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3" customHeight="1" x14ac:dyDescent="0.2"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20" customHeight="1" x14ac:dyDescent="0.2">
      <c r="A26" s="185" t="s">
        <v>37</v>
      </c>
      <c r="B26" s="185"/>
      <c r="C26" s="185"/>
      <c r="D26" s="185"/>
      <c r="E26" s="185"/>
      <c r="F26" s="185"/>
      <c r="G26" s="185"/>
      <c r="H26" s="2"/>
      <c r="I26" s="185" t="s">
        <v>38</v>
      </c>
      <c r="J26" s="185"/>
      <c r="K26" s="185"/>
      <c r="L26" s="185"/>
      <c r="M26" s="185"/>
      <c r="N26" s="185"/>
      <c r="O26" s="185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  <row r="28" spans="1:27" x14ac:dyDescent="0.2">
      <c r="H28" s="2"/>
      <c r="I28" s="2"/>
      <c r="J28" s="2"/>
      <c r="K28" s="2"/>
      <c r="L28" s="2"/>
      <c r="M28" s="2"/>
      <c r="N28" s="2"/>
      <c r="O28" s="2"/>
      <c r="P28" s="2"/>
    </row>
    <row r="65" spans="1:7" x14ac:dyDescent="0.2">
      <c r="A65" s="185" t="s">
        <v>51</v>
      </c>
      <c r="B65" s="185"/>
      <c r="C65" s="185"/>
      <c r="D65" s="185"/>
      <c r="E65" s="185"/>
      <c r="F65" s="185"/>
      <c r="G65" s="185"/>
    </row>
  </sheetData>
  <mergeCells count="5">
    <mergeCell ref="D1:O4"/>
    <mergeCell ref="D5:O5"/>
    <mergeCell ref="A26:G26"/>
    <mergeCell ref="I26:O26"/>
    <mergeCell ref="A65:G65"/>
  </mergeCells>
  <pageMargins left="0.25" right="0.25" top="0.75" bottom="0.75" header="0.3" footer="0.3"/>
  <pageSetup paperSize="9" scale="31" orientation="landscape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F985AD-DBD9-1D41-8A09-A3001416B48C}">
  <sheetPr>
    <tabColor theme="9"/>
    <pageSetUpPr fitToPage="1"/>
  </sheetPr>
  <dimension ref="A1:AA27"/>
  <sheetViews>
    <sheetView zoomScale="110" zoomScaleNormal="110" workbookViewId="0">
      <selection activeCell="I29" sqref="I29"/>
    </sheetView>
  </sheetViews>
  <sheetFormatPr baseColWidth="10" defaultRowHeight="16" x14ac:dyDescent="0.2"/>
  <cols>
    <col min="1" max="1" width="26.5" customWidth="1"/>
    <col min="2" max="2" width="4.1640625" bestFit="1" customWidth="1"/>
    <col min="3" max="3" width="37.33203125" customWidth="1"/>
    <col min="4" max="6" width="10.83203125" customWidth="1"/>
    <col min="7" max="7" width="20" customWidth="1"/>
    <col min="8" max="8" width="10.83203125" customWidth="1"/>
    <col min="9" max="9" width="18.5" customWidth="1"/>
    <col min="10" max="10" width="20.83203125" customWidth="1"/>
    <col min="11" max="11" width="19.6640625" customWidth="1"/>
    <col min="12" max="12" width="15.83203125" customWidth="1"/>
    <col min="13" max="13" width="10.83203125" customWidth="1"/>
    <col min="14" max="14" width="16.5" customWidth="1"/>
    <col min="15" max="15" width="14.83203125" customWidth="1"/>
    <col min="16" max="27" width="10.83203125" customWidth="1"/>
  </cols>
  <sheetData>
    <row r="1" spans="1:27" ht="16" customHeight="1" x14ac:dyDescent="0.2">
      <c r="A1" s="110" t="s">
        <v>18</v>
      </c>
      <c r="B1" s="112"/>
      <c r="C1" s="110" t="s">
        <v>17</v>
      </c>
      <c r="D1" s="180" t="s">
        <v>26</v>
      </c>
      <c r="E1" s="180"/>
      <c r="F1" s="180"/>
      <c r="G1" s="180"/>
      <c r="H1" s="180"/>
      <c r="I1" s="180"/>
      <c r="J1" s="180"/>
      <c r="K1" s="180"/>
      <c r="L1" s="180"/>
      <c r="M1" s="180"/>
      <c r="N1" s="180"/>
      <c r="O1" s="180"/>
    </row>
    <row r="2" spans="1:27" ht="16" customHeight="1" x14ac:dyDescent="0.2">
      <c r="A2" s="30" t="s">
        <v>37</v>
      </c>
      <c r="B2" s="30">
        <v>200</v>
      </c>
      <c r="C2" s="30" t="s">
        <v>45</v>
      </c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  <c r="O2" s="180"/>
    </row>
    <row r="3" spans="1:27" ht="16" customHeight="1" x14ac:dyDescent="0.2">
      <c r="A3" s="8" t="s">
        <v>38</v>
      </c>
      <c r="B3" s="8">
        <v>200</v>
      </c>
      <c r="C3" s="113" t="s">
        <v>45</v>
      </c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</row>
    <row r="4" spans="1:27" ht="16" customHeight="1" x14ac:dyDescent="0.2">
      <c r="D4" s="186" t="s">
        <v>22</v>
      </c>
      <c r="E4" s="186"/>
      <c r="F4" s="186"/>
      <c r="G4" s="186"/>
      <c r="H4" s="186"/>
      <c r="I4" s="186"/>
      <c r="J4" s="186"/>
      <c r="K4" s="186"/>
      <c r="L4" s="186"/>
      <c r="M4" s="186"/>
      <c r="N4" s="186"/>
      <c r="O4" s="186"/>
      <c r="P4" s="57"/>
      <c r="W4" s="57"/>
      <c r="X4" s="57"/>
      <c r="Y4" s="57"/>
      <c r="Z4" s="57"/>
      <c r="AA4" s="57"/>
    </row>
    <row r="5" spans="1:27" ht="16" customHeight="1" x14ac:dyDescent="0.2">
      <c r="A5" s="57"/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  <c r="Q5" s="57"/>
      <c r="R5" s="57"/>
      <c r="S5" s="57"/>
      <c r="T5" s="57"/>
      <c r="U5" s="57"/>
    </row>
    <row r="6" spans="1:27" ht="21" x14ac:dyDescent="0.2">
      <c r="E6" s="111"/>
      <c r="F6" s="111"/>
      <c r="G6" s="111"/>
      <c r="H6" s="111"/>
      <c r="Q6" s="3"/>
    </row>
    <row r="7" spans="1:27" ht="17" customHeight="1" x14ac:dyDescent="0.2"/>
    <row r="9" spans="1:27" x14ac:dyDescent="0.2">
      <c r="A9" s="7"/>
      <c r="B9" s="8"/>
      <c r="C9" s="8"/>
      <c r="D9" s="8"/>
      <c r="E9" s="8"/>
      <c r="F9" s="12"/>
    </row>
    <row r="10" spans="1:27" ht="7" customHeight="1" x14ac:dyDescent="0.2">
      <c r="A10" s="1"/>
      <c r="B10" s="1"/>
      <c r="C10" s="1"/>
      <c r="D10" s="1"/>
      <c r="E10" s="1"/>
      <c r="F10" s="1"/>
    </row>
    <row r="11" spans="1:27" x14ac:dyDescent="0.2">
      <c r="A11" s="1"/>
      <c r="B11" s="1"/>
      <c r="C11" s="1"/>
      <c r="D11" s="1"/>
      <c r="E11" s="1"/>
      <c r="F11" s="1"/>
    </row>
    <row r="12" spans="1:27" x14ac:dyDescent="0.2">
      <c r="A12" s="1"/>
      <c r="B12" s="1"/>
      <c r="C12" s="1"/>
      <c r="D12" s="1"/>
      <c r="E12" s="1"/>
      <c r="F12" s="1"/>
    </row>
    <row r="13" spans="1:27" x14ac:dyDescent="0.2">
      <c r="A13" s="1"/>
      <c r="B13" s="1"/>
      <c r="C13" s="1"/>
      <c r="D13" s="1"/>
      <c r="E13" s="1"/>
      <c r="F13" s="1"/>
      <c r="G13" s="14"/>
      <c r="H13" s="14"/>
      <c r="I13" s="15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spans="1:27" x14ac:dyDescent="0.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x14ac:dyDescent="0.2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x14ac:dyDescent="0.2">
      <c r="A16" s="1"/>
      <c r="B16" s="1"/>
      <c r="C16" s="1"/>
      <c r="D16" s="1"/>
      <c r="E16" s="1"/>
      <c r="F16" s="1"/>
      <c r="G16" s="1"/>
      <c r="H16" s="1"/>
      <c r="I16" s="1"/>
      <c r="J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x14ac:dyDescent="0.2">
      <c r="A17" s="1"/>
      <c r="B17" s="1"/>
      <c r="C17" s="1"/>
      <c r="D17" s="1"/>
      <c r="E17" s="1"/>
      <c r="F17" s="1"/>
      <c r="G17" s="1"/>
      <c r="H17" s="1"/>
      <c r="I17" s="1"/>
      <c r="J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x14ac:dyDescent="0.2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x14ac:dyDescent="0.2">
      <c r="A19" s="1"/>
      <c r="B19" s="1"/>
      <c r="C19" s="1"/>
      <c r="D19" s="1"/>
      <c r="E19" s="1"/>
      <c r="F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x14ac:dyDescent="0.2"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x14ac:dyDescent="0.2"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x14ac:dyDescent="0.2"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65" customHeight="1" x14ac:dyDescent="0.2"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3" customHeight="1" x14ac:dyDescent="0.2"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20" customHeight="1" x14ac:dyDescent="0.2">
      <c r="A25" s="185" t="s">
        <v>37</v>
      </c>
      <c r="B25" s="185"/>
      <c r="C25" s="185"/>
      <c r="D25" s="185"/>
      <c r="E25" s="185"/>
      <c r="F25" s="185"/>
      <c r="G25" s="185"/>
      <c r="H25" s="2"/>
      <c r="I25" s="185" t="s">
        <v>38</v>
      </c>
      <c r="J25" s="185"/>
      <c r="K25" s="185"/>
      <c r="L25" s="185"/>
      <c r="M25" s="185"/>
      <c r="N25" s="185"/>
      <c r="O25" s="185"/>
      <c r="P25" s="2"/>
    </row>
    <row r="26" spans="1:27" x14ac:dyDescent="0.2">
      <c r="H26" s="2"/>
      <c r="I26" s="2"/>
      <c r="J26" s="2"/>
      <c r="K26" s="2"/>
      <c r="L26" s="2"/>
      <c r="M26" s="2"/>
      <c r="N26" s="2"/>
      <c r="O26" s="2"/>
      <c r="P26" s="2"/>
    </row>
    <row r="27" spans="1:27" x14ac:dyDescent="0.2">
      <c r="H27" s="2"/>
      <c r="I27" s="2"/>
      <c r="J27" s="2"/>
      <c r="K27" s="2"/>
      <c r="L27" s="2"/>
      <c r="M27" s="2"/>
      <c r="N27" s="2"/>
      <c r="O27" s="2"/>
      <c r="P27" s="2"/>
    </row>
  </sheetData>
  <mergeCells count="4">
    <mergeCell ref="D1:O3"/>
    <mergeCell ref="D4:O4"/>
    <mergeCell ref="A25:G25"/>
    <mergeCell ref="I25:O25"/>
  </mergeCells>
  <pageMargins left="0.25" right="0.25" top="0.75" bottom="0.75" header="0.3" footer="0.3"/>
  <pageSetup paperSize="9" scale="40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Feuilles de calcul</vt:lpstr>
      </vt:variant>
      <vt:variant>
        <vt:i4>20</vt:i4>
      </vt:variant>
    </vt:vector>
  </HeadingPairs>
  <TitlesOfParts>
    <vt:vector size="20" baseType="lpstr">
      <vt:lpstr>Comparaison</vt:lpstr>
      <vt:lpstr>ANALYSE_02_01_2023</vt:lpstr>
      <vt:lpstr>homepage_V1</vt:lpstr>
      <vt:lpstr>login_V1</vt:lpstr>
      <vt:lpstr>task_list_V1</vt:lpstr>
      <vt:lpstr>task_create_V1</vt:lpstr>
      <vt:lpstr>task_edit_V1</vt:lpstr>
      <vt:lpstr>user_list_V1</vt:lpstr>
      <vt:lpstr>user_create_V1</vt:lpstr>
      <vt:lpstr>user_edit_V1</vt:lpstr>
      <vt:lpstr>ANALYSE_30_01_2023</vt:lpstr>
      <vt:lpstr>homepage_V2</vt:lpstr>
      <vt:lpstr>login_V2</vt:lpstr>
      <vt:lpstr>task_list_V2</vt:lpstr>
      <vt:lpstr>task_manage_V2</vt:lpstr>
      <vt:lpstr>task_create_V2</vt:lpstr>
      <vt:lpstr>task_edit_V2</vt:lpstr>
      <vt:lpstr>user_list_V2</vt:lpstr>
      <vt:lpstr>user_create_V2</vt:lpstr>
      <vt:lpstr>user_edit_V2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2023-01-31T09:54:14Z</cp:lastPrinted>
  <dcterms:created xsi:type="dcterms:W3CDTF">2022-12-19T09:02:22Z</dcterms:created>
  <dcterms:modified xsi:type="dcterms:W3CDTF">2023-02-01T21:24:45Z</dcterms:modified>
</cp:coreProperties>
</file>